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1"/>
  </bookViews>
  <sheets>
    <sheet name="Рейтин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<sst xmlns="http://schemas.openxmlformats.org/spreadsheetml/2006/main" count="96" uniqueCount="83">
  <si>
    <t>№</t>
  </si>
  <si>
    <t>МУНИЦИПАЛЬНЫЙ РАЙОН / 
ГОРОДСКОЙ ОКРУГ</t>
  </si>
  <si>
    <t>Результаты работы в муниципальном районе / городском округе</t>
  </si>
  <si>
    <t>Результаты участия муниципального района / городского округа в региональных мероприятиях</t>
  </si>
  <si>
    <t>Результаты участия муниципального района / городского округа в окружных, всероссийских и международных мероприятиях</t>
  </si>
  <si>
    <t>СУММА БАЛЛОВ</t>
  </si>
  <si>
    <t>МЕСТО</t>
  </si>
  <si>
    <t>Наличие плана работы</t>
  </si>
  <si>
    <t xml:space="preserve">Реализованные проекты в рамках краевого инфраструктурного проекта "Территория Красноярский край" </t>
  </si>
  <si>
    <t>Мероприятия по системе отчетности</t>
  </si>
  <si>
    <t>Участники мероприятий по системе отчётности</t>
  </si>
  <si>
    <t>Муниципальное ключевое мероприятие</t>
  </si>
  <si>
    <t>Участие в краевых сетевых акциях</t>
  </si>
  <si>
    <t>Участие в региональных мероприятиях</t>
  </si>
  <si>
    <t>Участие в ключевом региональном мероприятии</t>
  </si>
  <si>
    <t>Участие в окружных, всероссийских, международных мероприятиях</t>
  </si>
  <si>
    <t>При равенстве итоговой суммы баллов и задвоении мест применяются генеральные критерии оценки по наибольшему значению показателя:</t>
  </si>
  <si>
    <t>* Генеральный критерий 1-го уровня
Мероприятия штаба ФП по системе электронной отчетности</t>
  </si>
  <si>
    <t>** Генеральный критерий 2-го уровня
Наличие плана работы муниципального штаба ФП</t>
  </si>
  <si>
    <t>*** Генеральный критерий 3-го уровня
Численность группы "Вконтакте" штаба ФП</t>
  </si>
  <si>
    <t>Участники мероприятий по информационным справкам</t>
  </si>
  <si>
    <t xml:space="preserve">Участие в краевых сетевых акциях         </t>
  </si>
  <si>
    <t>20 баллов</t>
  </si>
  <si>
    <t>5 баллов за каждое мероприятие</t>
  </si>
  <si>
    <t>1 балл за каждый 1% вовлеченных от общего количества молодежи в МО</t>
  </si>
  <si>
    <t>ЗАТО г. Железногорск</t>
  </si>
  <si>
    <t>Абанский район</t>
  </si>
  <si>
    <t>Балахтинский район</t>
  </si>
  <si>
    <t>Енисейский район</t>
  </si>
  <si>
    <t>Иланский район</t>
  </si>
  <si>
    <t>Краснотуранский район</t>
  </si>
  <si>
    <t>Манский район</t>
  </si>
  <si>
    <t>Минусинский район</t>
  </si>
  <si>
    <t>Назаровский район</t>
  </si>
  <si>
    <t>Новоселовский район</t>
  </si>
  <si>
    <t>Шушенский район</t>
  </si>
  <si>
    <t>Пировский муниципальный округ</t>
  </si>
  <si>
    <t>Шарыповский муниципальный округ</t>
  </si>
  <si>
    <t xml:space="preserve">Участие в региональных мероприятиях  </t>
  </si>
  <si>
    <t xml:space="preserve">Участие - 40 баллов </t>
  </si>
  <si>
    <t xml:space="preserve">Участие в мероприятиях, входящих в рейтинг Росмолодежи </t>
  </si>
  <si>
    <t xml:space="preserve">Участие в иных окружных, всероссийских, международных мероприятиях </t>
  </si>
  <si>
    <t>80 баллов участие+ 30 за призовое место</t>
  </si>
  <si>
    <t>50 баллов участие+ 30 за призовое место</t>
  </si>
  <si>
    <t xml:space="preserve">Мероприятия по информационным справкам                      </t>
  </si>
  <si>
    <t>20 баллов за каждую</t>
  </si>
  <si>
    <t>Региональный этап международной бизнес-игры "Начинающий фермер"</t>
  </si>
  <si>
    <t>Обучающий семинар для активистов информационно-консультационных бригад</t>
  </si>
  <si>
    <t>Участие в проекте "Фермер в сети"</t>
  </si>
  <si>
    <t>Краевой конкурс "Мое село. История о людях"</t>
  </si>
  <si>
    <t>Участие в краевом форуме сельской молодежи</t>
  </si>
  <si>
    <t>Реализация проекта "Село - территория развития"</t>
  </si>
  <si>
    <t>Количество активистов Российского союза сельской молодежи на территории</t>
  </si>
  <si>
    <t>10 - 20 чел. - 10 б.                                 21 - 30 чел. - 20 б.                                     31 - 40 чел. - 30 б.                                  41 - 50 чел. - 40 б.</t>
  </si>
  <si>
    <t xml:space="preserve">Участие - 30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                3 место + 5 баллов)     </t>
  </si>
  <si>
    <t>Наличие годового плана работы, размещенного в группе ВК</t>
  </si>
  <si>
    <t>Муниципальное ключевое мероприятие "Информационно-консультационные бригады"</t>
  </si>
  <si>
    <t>Количество членов организации</t>
  </si>
  <si>
    <t>3 балла за каждого нового члена организации</t>
  </si>
  <si>
    <t>Участие в ключевом региональном мероприятии      "Форум сельской молодежи Красноярского края"</t>
  </si>
  <si>
    <t>Региональный конкурс "Наша Победа"</t>
  </si>
  <si>
    <t>Экологическая акция "Чистое село"
 (весна, осень)</t>
  </si>
  <si>
    <t>Проект "АРТвСЕЛО"</t>
  </si>
  <si>
    <t>Спортакиада "Верим в село! Гордимся Россией!"</t>
  </si>
  <si>
    <t>Проектный офис сельской молодежи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</si>
  <si>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</si>
  <si>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Вовлечение целевой аудитории                                       50 человек - 10 б.                                                80 человек - 20 б.                                                           100 человек - 30 б.                                             120 человек - 40 б.                                              150 человек - 50 б.                                Дополнительные условия- + 20 б.</t>
  </si>
  <si>
    <t>ОБЩЕЕ МЕСТО</t>
  </si>
  <si>
    <t>За 1</t>
  </si>
  <si>
    <t>место</t>
  </si>
  <si>
    <t>За 2</t>
  </si>
  <si>
    <t>За 3</t>
  </si>
  <si>
    <t>За 4-10</t>
  </si>
  <si>
    <t>За 11-20</t>
  </si>
  <si>
    <t>За 21-30</t>
  </si>
  <si>
    <t>За 31-40</t>
  </si>
  <si>
    <t>За 41-61</t>
  </si>
  <si>
    <t>БААЛЛЫ ДЛЯ РЕЙТИНГА ФП "КАРЬЕРА"</t>
  </si>
  <si>
    <r>
      <rPr>
        <b/>
        <sz val="14"/>
        <color indexed="10"/>
        <rFont val="Arial Narrow"/>
        <family val="2"/>
      </rPr>
      <t xml:space="preserve">ФЛАГМАНСКАЯ ПРОГРАММА "КАРЬЕРА"
РЕЙТИНГ МУНИЦИПАЛЬНЫХ РАЙОНОВ И ГОРОДСКИХ ОКРУГОВ КРАСНОЯРСКОГО КРАЯ НА 30 Июня+A1 2020 года
</t>
    </r>
    <r>
      <rPr>
        <b/>
        <sz val="12"/>
        <color indexed="12"/>
        <rFont val="Arial Narrow"/>
        <family val="2"/>
      </rPr>
      <t xml:space="preserve">УЧРЕЖДЕНИЕ - ОПЕРАТОР:
ДИРЕКТОР УЧРЕЖДЕНИЯ - ОПЕРАТОРА: Ганцелевич Андрей Маркович, Тел.: 8 (391) 260-78-78; E-mail: kraskdm@mail.ru
ОТВЕТСТВЕННЫЙ СОТРУДНИК:Веселкова Валентина Сергеевна, Тел.: 83912271226; E-mail: rssm24@mail.ru </t>
    </r>
  </si>
  <si>
    <t>Баллы в общий рейтинг каждой ФП конвертируются согласно следующей таблице:</t>
  </si>
  <si>
    <t>Саянский район</t>
  </si>
  <si>
    <t>Казачинский район</t>
  </si>
  <si>
    <r>
      <t xml:space="preserve">ФЛАГМАНСКАЯ ПРОГРАММА "Мы развиваем"
РЕЙТИНГ МУНИЦИПАЛЬНЫХ РАЙОНОВ И ГОРОДСКИХ ОКРУГОВ КРАСНОЯРСКОГО КРАЯ по состоянию на 30  сентября 2020 года
</t>
    </r>
    <r>
      <rPr>
        <b/>
        <sz val="12"/>
        <color indexed="12"/>
        <rFont val="Arial Narrow"/>
        <family val="2"/>
      </rPr>
      <t xml:space="preserve">СО НКО - Красноярское региональное отделение Общероссийской молодежной общественной организации "Российский союз сельской молодежи"
Руководитель СО НКО : Веселкова Валентина Сергевна, Тел.: 8 (923) 3608463; E-mail: rssm24@mail.ru
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</si>
</sst>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"/>
    <numFmt numFmtId="191" formatCode="0.0"/>
    <numFmt numFmtId="192" formatCode="#,##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color indexed="12"/>
      <name val="Arial Narrow"/>
      <family val="2"/>
    </font>
    <font>
      <b/>
      <sz val="14"/>
      <color indexed="10"/>
      <name val="Arial Narrow"/>
      <family val="2"/>
    </font>
    <font>
      <sz val="11"/>
      <name val="Arial Narrow"/>
      <family val="2"/>
    </font>
    <font>
      <sz val="8.5"/>
      <name val="Verdana"/>
      <family val="2"/>
    </font>
    <font>
      <u val="single"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8"/>
      <name val="Arial Narrow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8.5"/>
      <color indexed="8"/>
      <name val="Verdana"/>
      <family val="2"/>
    </font>
    <font>
      <sz val="12"/>
      <color indexed="10"/>
      <name val="Arial Narrow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Arial Narrow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theme="1"/>
      <name val="Arial Narrow"/>
      <family val="2"/>
    </font>
    <font>
      <b/>
      <sz val="11"/>
      <color rgb="FF0000FF"/>
      <name val="Calibri"/>
      <family val="2"/>
    </font>
    <font>
      <b/>
      <sz val="11"/>
      <color theme="1"/>
      <name val="Arial Narrow"/>
      <family val="2"/>
    </font>
    <font>
      <sz val="8.5"/>
      <color theme="1"/>
      <name val="Verdana"/>
      <family val="2"/>
    </font>
    <font>
      <sz val="12"/>
      <color rgb="FFFF0000"/>
      <name val="Arial Narrow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Arial Narrow"/>
      <family val="2"/>
    </font>
    <font>
      <b/>
      <sz val="11"/>
      <color rgb="FF3525FF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184" fontId="27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wrapText="1" indent="1"/>
    </xf>
    <xf numFmtId="184" fontId="62" fillId="0" borderId="11" xfId="0" applyNumberFormat="1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/>
      <protection locked="0"/>
    </xf>
    <xf numFmtId="184" fontId="62" fillId="33" borderId="10" xfId="0" applyNumberFormat="1" applyFont="1" applyFill="1" applyBorder="1" applyAlignment="1" applyProtection="1">
      <alignment horizontal="center" vertical="center"/>
      <protection locked="0"/>
    </xf>
    <xf numFmtId="184" fontId="63" fillId="0" borderId="10" xfId="0" applyNumberFormat="1" applyFont="1" applyFill="1" applyBorder="1" applyAlignment="1" applyProtection="1">
      <alignment horizontal="center" vertical="center"/>
      <protection locked="0"/>
    </xf>
    <xf numFmtId="184" fontId="63" fillId="33" borderId="11" xfId="0" applyNumberFormat="1" applyFont="1" applyFill="1" applyBorder="1" applyAlignment="1" applyProtection="1">
      <alignment horizontal="center" vertical="center"/>
      <protection locked="0"/>
    </xf>
    <xf numFmtId="184" fontId="63" fillId="33" borderId="10" xfId="0" applyNumberFormat="1" applyFont="1" applyFill="1" applyBorder="1" applyAlignment="1" applyProtection="1">
      <alignment horizontal="center" vertical="center"/>
      <protection locked="0"/>
    </xf>
    <xf numFmtId="184" fontId="0" fillId="33" borderId="10" xfId="0" applyNumberFormat="1" applyFont="1" applyFill="1" applyBorder="1" applyAlignment="1" applyProtection="1">
      <alignment horizontal="center" vertical="center"/>
      <protection locked="0"/>
    </xf>
    <xf numFmtId="184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62" fillId="0" borderId="11" xfId="0" applyNumberFormat="1" applyFont="1" applyFill="1" applyBorder="1" applyAlignment="1" applyProtection="1">
      <alignment horizontal="center" vertical="center"/>
      <protection locked="0"/>
    </xf>
    <xf numFmtId="1" fontId="62" fillId="33" borderId="11" xfId="0" applyNumberFormat="1" applyFont="1" applyFill="1" applyBorder="1" applyAlignment="1" applyProtection="1">
      <alignment horizontal="center" vertical="center"/>
      <protection locked="0"/>
    </xf>
    <xf numFmtId="1" fontId="62" fillId="33" borderId="10" xfId="0" applyNumberFormat="1" applyFont="1" applyFill="1" applyBorder="1" applyAlignment="1" applyProtection="1">
      <alignment horizontal="center" vertical="center"/>
      <protection locked="0"/>
    </xf>
    <xf numFmtId="1" fontId="63" fillId="0" borderId="10" xfId="0" applyNumberFormat="1" applyFont="1" applyFill="1" applyBorder="1" applyAlignment="1" applyProtection="1">
      <alignment horizontal="center" vertical="center"/>
      <protection locked="0"/>
    </xf>
    <xf numFmtId="1" fontId="63" fillId="33" borderId="10" xfId="0" applyNumberFormat="1" applyFont="1" applyFill="1" applyBorder="1" applyAlignment="1" applyProtection="1">
      <alignment horizontal="center" vertical="center"/>
      <protection locked="0"/>
    </xf>
    <xf numFmtId="1" fontId="63" fillId="33" borderId="11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1" fontId="64" fillId="0" borderId="10" xfId="0" applyNumberFormat="1" applyFont="1" applyFill="1" applyBorder="1" applyAlignment="1" applyProtection="1">
      <alignment horizontal="center" vertical="center"/>
      <protection locked="0"/>
    </xf>
    <xf numFmtId="1" fontId="52" fillId="0" borderId="10" xfId="0" applyNumberFormat="1" applyFont="1" applyFill="1" applyBorder="1" applyAlignment="1" applyProtection="1">
      <alignment horizontal="center" vertical="center"/>
      <protection locked="0"/>
    </xf>
    <xf numFmtId="1" fontId="52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66" fillId="12" borderId="10" xfId="0" applyFont="1" applyFill="1" applyBorder="1" applyAlignment="1" applyProtection="1">
      <alignment horizontal="center" vertical="center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Alignment="1" applyProtection="1">
      <alignment/>
      <protection locked="0"/>
    </xf>
    <xf numFmtId="184" fontId="67" fillId="33" borderId="10" xfId="0" applyNumberFormat="1" applyFont="1" applyFill="1" applyBorder="1" applyAlignment="1">
      <alignment vertical="center" wrapText="1"/>
    </xf>
    <xf numFmtId="184" fontId="67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 applyProtection="1">
      <alignment horizontal="center"/>
      <protection locked="0"/>
    </xf>
    <xf numFmtId="184" fontId="67" fillId="0" borderId="10" xfId="0" applyNumberFormat="1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 applyProtection="1">
      <alignment horizontal="center"/>
      <protection locked="0"/>
    </xf>
    <xf numFmtId="0" fontId="62" fillId="33" borderId="0" xfId="0" applyFont="1" applyFill="1" applyAlignment="1" applyProtection="1">
      <alignment horizontal="center"/>
      <protection locked="0"/>
    </xf>
    <xf numFmtId="0" fontId="62" fillId="0" borderId="0" xfId="0" applyFont="1" applyFill="1" applyAlignment="1" applyProtection="1">
      <alignment horizontal="center"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65" fillId="33" borderId="0" xfId="0" applyFont="1" applyFill="1" applyAlignment="1" applyProtection="1">
      <alignment horizontal="center"/>
      <protection locked="0"/>
    </xf>
    <xf numFmtId="1" fontId="63" fillId="33" borderId="12" xfId="0" applyNumberFormat="1" applyFont="1" applyFill="1" applyBorder="1" applyAlignment="1" applyProtection="1">
      <alignment vertical="center"/>
      <protection locked="0"/>
    </xf>
    <xf numFmtId="1" fontId="63" fillId="33" borderId="13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vertical="center"/>
      <protection locked="0"/>
    </xf>
    <xf numFmtId="1" fontId="0" fillId="33" borderId="13" xfId="0" applyNumberFormat="1" applyFont="1" applyFill="1" applyBorder="1" applyAlignment="1" applyProtection="1">
      <alignment vertical="center"/>
      <protection locked="0"/>
    </xf>
    <xf numFmtId="0" fontId="32" fillId="33" borderId="0" xfId="0" applyFont="1" applyFill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wrapText="1"/>
      <protection locked="0"/>
    </xf>
    <xf numFmtId="1" fontId="27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27" fillId="12" borderId="11" xfId="0" applyNumberFormat="1" applyFont="1" applyFill="1" applyBorder="1" applyAlignment="1" applyProtection="1">
      <alignment horizontal="center" vertical="center" textRotation="90" wrapText="1"/>
      <protection locked="0"/>
    </xf>
    <xf numFmtId="184" fontId="27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27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8" fillId="0" borderId="10" xfId="0" applyFont="1" applyFill="1" applyBorder="1" applyAlignment="1">
      <alignment horizontal="left" wrapText="1" indent="1"/>
    </xf>
    <xf numFmtId="184" fontId="60" fillId="0" borderId="10" xfId="0" applyNumberFormat="1" applyFont="1" applyFill="1" applyBorder="1" applyAlignment="1" applyProtection="1">
      <alignment horizontal="center" vertical="center"/>
      <protection locked="0"/>
    </xf>
    <xf numFmtId="3" fontId="69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 applyProtection="1">
      <alignment horizontal="center"/>
      <protection locked="0"/>
    </xf>
    <xf numFmtId="1" fontId="60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184" fontId="60" fillId="0" borderId="12" xfId="0" applyNumberFormat="1" applyFont="1" applyFill="1" applyBorder="1" applyAlignment="1" applyProtection="1">
      <alignment horizontal="center" vertical="center"/>
      <protection locked="0"/>
    </xf>
    <xf numFmtId="0" fontId="6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32" fillId="0" borderId="10" xfId="0" applyFont="1" applyFill="1" applyBorder="1" applyAlignment="1" applyProtection="1">
      <alignment horizontal="center"/>
      <protection locked="0"/>
    </xf>
    <xf numFmtId="184" fontId="32" fillId="0" borderId="10" xfId="0" applyNumberFormat="1" applyFont="1" applyFill="1" applyBorder="1" applyAlignment="1" applyProtection="1">
      <alignment horizontal="center" vertical="center"/>
      <protection locked="0"/>
    </xf>
    <xf numFmtId="184" fontId="32" fillId="0" borderId="12" xfId="0" applyNumberFormat="1" applyFont="1" applyFill="1" applyBorder="1" applyAlignment="1" applyProtection="1">
      <alignment horizontal="center" vertical="center"/>
      <protection locked="0"/>
    </xf>
    <xf numFmtId="1" fontId="32" fillId="0" borderId="10" xfId="0" applyNumberFormat="1" applyFont="1" applyFill="1" applyBorder="1" applyAlignment="1" applyProtection="1">
      <alignment horizontal="center" vertical="center"/>
      <protection locked="0"/>
    </xf>
    <xf numFmtId="3" fontId="37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33" borderId="10" xfId="0" applyFont="1" applyFill="1" applyBorder="1" applyAlignment="1" applyProtection="1">
      <alignment horizontal="center"/>
      <protection locked="0"/>
    </xf>
    <xf numFmtId="0" fontId="32" fillId="0" borderId="10" xfId="0" applyFont="1" applyBorder="1" applyAlignment="1">
      <alignment/>
    </xf>
    <xf numFmtId="0" fontId="32" fillId="0" borderId="12" xfId="0" applyFont="1" applyBorder="1" applyAlignment="1">
      <alignment/>
    </xf>
    <xf numFmtId="184" fontId="32" fillId="33" borderId="10" xfId="0" applyNumberFormat="1" applyFont="1" applyFill="1" applyBorder="1" applyAlignment="1" applyProtection="1">
      <alignment horizontal="center" vertical="center"/>
      <protection locked="0"/>
    </xf>
    <xf numFmtId="184" fontId="32" fillId="33" borderId="12" xfId="0" applyNumberFormat="1" applyFont="1" applyFill="1" applyBorder="1" applyAlignment="1" applyProtection="1">
      <alignment horizontal="center" vertical="center"/>
      <protection locked="0"/>
    </xf>
    <xf numFmtId="1" fontId="32" fillId="33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>
      <alignment/>
    </xf>
    <xf numFmtId="0" fontId="32" fillId="0" borderId="14" xfId="0" applyFont="1" applyBorder="1" applyAlignment="1">
      <alignment/>
    </xf>
    <xf numFmtId="0" fontId="66" fillId="12" borderId="10" xfId="0" applyFont="1" applyFill="1" applyBorder="1" applyAlignment="1" applyProtection="1">
      <alignment horizontal="center" vertical="center" wrapText="1"/>
      <protection locked="0"/>
    </xf>
    <xf numFmtId="1" fontId="27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3" fontId="60" fillId="0" borderId="10" xfId="0" applyNumberFormat="1" applyFont="1" applyFill="1" applyBorder="1" applyAlignment="1" applyProtection="1">
      <alignment horizontal="center" vertical="center"/>
      <protection locked="0"/>
    </xf>
    <xf numFmtId="3" fontId="32" fillId="0" borderId="10" xfId="0" applyNumberFormat="1" applyFont="1" applyFill="1" applyBorder="1" applyAlignment="1" applyProtection="1">
      <alignment horizontal="center" vertical="center"/>
      <protection locked="0"/>
    </xf>
    <xf numFmtId="3" fontId="32" fillId="0" borderId="11" xfId="0" applyNumberFormat="1" applyFont="1" applyFill="1" applyBorder="1" applyAlignment="1" applyProtection="1">
      <alignment horizontal="center" vertical="center"/>
      <protection locked="0"/>
    </xf>
    <xf numFmtId="3" fontId="32" fillId="33" borderId="10" xfId="0" applyNumberFormat="1" applyFont="1" applyFill="1" applyBorder="1" applyAlignment="1" applyProtection="1">
      <alignment horizontal="center" vertical="center"/>
      <protection locked="0"/>
    </xf>
    <xf numFmtId="3" fontId="60" fillId="0" borderId="12" xfId="0" applyNumberFormat="1" applyFont="1" applyFill="1" applyBorder="1" applyAlignment="1" applyProtection="1">
      <alignment horizontal="center" vertical="center"/>
      <protection locked="0"/>
    </xf>
    <xf numFmtId="3" fontId="32" fillId="0" borderId="12" xfId="0" applyNumberFormat="1" applyFont="1" applyFill="1" applyBorder="1" applyAlignment="1" applyProtection="1">
      <alignment horizontal="center" vertical="center"/>
      <protection locked="0"/>
    </xf>
    <xf numFmtId="3" fontId="32" fillId="33" borderId="12" xfId="0" applyNumberFormat="1" applyFont="1" applyFill="1" applyBorder="1" applyAlignment="1" applyProtection="1">
      <alignment horizontal="center" vertical="center"/>
      <protection locked="0"/>
    </xf>
    <xf numFmtId="0" fontId="70" fillId="0" borderId="15" xfId="53" applyFont="1" applyFill="1" applyBorder="1" applyAlignment="1">
      <alignment horizontal="center" vertical="center" wrapText="1"/>
      <protection/>
    </xf>
    <xf numFmtId="0" fontId="70" fillId="0" borderId="16" xfId="53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71" fillId="0" borderId="0" xfId="54" applyFont="1" applyFill="1" applyBorder="1" applyAlignment="1">
      <alignment horizontal="center" vertical="center"/>
      <protection/>
    </xf>
    <xf numFmtId="0" fontId="72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vertical="center" wrapText="1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0" fillId="0" borderId="0" xfId="53" applyFill="1" applyBorder="1">
      <alignment/>
      <protection/>
    </xf>
    <xf numFmtId="0" fontId="73" fillId="0" borderId="10" xfId="53" applyFont="1" applyFill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center" vertical="center"/>
    </xf>
    <xf numFmtId="184" fontId="32" fillId="0" borderId="11" xfId="0" applyNumberFormat="1" applyFont="1" applyFill="1" applyBorder="1" applyAlignment="1" applyProtection="1">
      <alignment horizontal="center" vertical="center"/>
      <protection locked="0"/>
    </xf>
    <xf numFmtId="3" fontId="32" fillId="0" borderId="14" xfId="0" applyNumberFormat="1" applyFont="1" applyFill="1" applyBorder="1" applyAlignment="1" applyProtection="1">
      <alignment horizontal="center" vertical="center"/>
      <protection locked="0"/>
    </xf>
    <xf numFmtId="184" fontId="32" fillId="0" borderId="14" xfId="0" applyNumberFormat="1" applyFont="1" applyFill="1" applyBorder="1" applyAlignment="1" applyProtection="1">
      <alignment horizontal="center" vertical="center"/>
      <protection locked="0"/>
    </xf>
    <xf numFmtId="1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/>
    </xf>
    <xf numFmtId="3" fontId="60" fillId="0" borderId="10" xfId="0" applyNumberFormat="1" applyFont="1" applyBorder="1" applyAlignment="1">
      <alignment/>
    </xf>
    <xf numFmtId="3" fontId="60" fillId="0" borderId="10" xfId="0" applyNumberFormat="1" applyFont="1" applyBorder="1" applyAlignment="1">
      <alignment horizontal="center"/>
    </xf>
    <xf numFmtId="3" fontId="60" fillId="0" borderId="12" xfId="0" applyNumberFormat="1" applyFont="1" applyBorder="1" applyAlignment="1">
      <alignment/>
    </xf>
    <xf numFmtId="0" fontId="60" fillId="0" borderId="12" xfId="0" applyFont="1" applyBorder="1" applyAlignment="1">
      <alignment/>
    </xf>
    <xf numFmtId="3" fontId="60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68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74" fillId="0" borderId="12" xfId="0" applyFont="1" applyBorder="1" applyAlignment="1">
      <alignment horizontal="left"/>
    </xf>
    <xf numFmtId="0" fontId="66" fillId="12" borderId="12" xfId="0" applyFont="1" applyFill="1" applyBorder="1" applyAlignment="1" applyProtection="1">
      <alignment horizontal="center" vertical="center" wrapText="1"/>
      <protection locked="0"/>
    </xf>
    <xf numFmtId="0" fontId="66" fillId="12" borderId="17" xfId="0" applyFont="1" applyFill="1" applyBorder="1" applyAlignment="1" applyProtection="1">
      <alignment horizontal="center" vertical="center" wrapText="1"/>
      <protection locked="0"/>
    </xf>
    <xf numFmtId="0" fontId="66" fillId="12" borderId="13" xfId="0" applyFont="1" applyFill="1" applyBorder="1" applyAlignment="1" applyProtection="1">
      <alignment horizontal="center" vertical="center" wrapText="1"/>
      <protection locked="0"/>
    </xf>
    <xf numFmtId="1" fontId="27" fillId="12" borderId="12" xfId="0" applyNumberFormat="1" applyFont="1" applyFill="1" applyBorder="1" applyAlignment="1" applyProtection="1">
      <alignment horizontal="center" vertical="center" wrapText="1"/>
      <protection locked="0"/>
    </xf>
    <xf numFmtId="1" fontId="27" fillId="12" borderId="13" xfId="0" applyNumberFormat="1" applyFont="1" applyFill="1" applyBorder="1" applyAlignment="1" applyProtection="1">
      <alignment horizontal="center" vertical="center" wrapText="1"/>
      <protection locked="0"/>
    </xf>
    <xf numFmtId="1" fontId="62" fillId="0" borderId="12" xfId="0" applyNumberFormat="1" applyFont="1" applyFill="1" applyBorder="1" applyAlignment="1" applyProtection="1">
      <alignment horizontal="center" vertical="center"/>
      <protection locked="0"/>
    </xf>
    <xf numFmtId="1" fontId="62" fillId="0" borderId="13" xfId="0" applyNumberFormat="1" applyFont="1" applyFill="1" applyBorder="1" applyAlignment="1" applyProtection="1">
      <alignment horizontal="center" vertical="center"/>
      <protection locked="0"/>
    </xf>
    <xf numFmtId="1" fontId="62" fillId="33" borderId="12" xfId="0" applyNumberFormat="1" applyFont="1" applyFill="1" applyBorder="1" applyAlignment="1" applyProtection="1">
      <alignment horizontal="center" vertical="center"/>
      <protection locked="0"/>
    </xf>
    <xf numFmtId="1" fontId="62" fillId="33" borderId="13" xfId="0" applyNumberFormat="1" applyFont="1" applyFill="1" applyBorder="1" applyAlignment="1" applyProtection="1">
      <alignment horizontal="center" vertical="center"/>
      <protection locked="0"/>
    </xf>
    <xf numFmtId="1" fontId="63" fillId="0" borderId="12" xfId="0" applyNumberFormat="1" applyFont="1" applyFill="1" applyBorder="1" applyAlignment="1" applyProtection="1">
      <alignment horizontal="center" vertical="center"/>
      <protection locked="0"/>
    </xf>
    <xf numFmtId="1" fontId="63" fillId="0" borderId="13" xfId="0" applyNumberFormat="1" applyFont="1" applyFill="1" applyBorder="1" applyAlignment="1" applyProtection="1">
      <alignment horizontal="center" vertical="center"/>
      <protection locked="0"/>
    </xf>
    <xf numFmtId="1" fontId="63" fillId="33" borderId="12" xfId="0" applyNumberFormat="1" applyFont="1" applyFill="1" applyBorder="1" applyAlignment="1" applyProtection="1">
      <alignment horizontal="center" vertical="center"/>
      <protection locked="0"/>
    </xf>
    <xf numFmtId="1" fontId="63" fillId="33" borderId="13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1" fontId="64" fillId="0" borderId="12" xfId="0" applyNumberFormat="1" applyFont="1" applyFill="1" applyBorder="1" applyAlignment="1" applyProtection="1">
      <alignment horizontal="center" vertical="center"/>
      <protection locked="0"/>
    </xf>
    <xf numFmtId="1" fontId="64" fillId="0" borderId="13" xfId="0" applyNumberFormat="1" applyFont="1" applyFill="1" applyBorder="1" applyAlignment="1" applyProtection="1">
      <alignment horizontal="center" vertical="center"/>
      <protection locked="0"/>
    </xf>
    <xf numFmtId="0" fontId="66" fillId="12" borderId="18" xfId="0" applyFont="1" applyFill="1" applyBorder="1" applyAlignment="1" applyProtection="1">
      <alignment horizontal="center" vertical="center" wrapText="1"/>
      <protection locked="0"/>
    </xf>
    <xf numFmtId="0" fontId="66" fillId="12" borderId="11" xfId="0" applyFont="1" applyFill="1" applyBorder="1" applyAlignment="1" applyProtection="1">
      <alignment horizontal="center" vertical="center" wrapText="1"/>
      <protection locked="0"/>
    </xf>
    <xf numFmtId="0" fontId="66" fillId="12" borderId="18" xfId="0" applyFont="1" applyFill="1" applyBorder="1" applyAlignment="1" applyProtection="1">
      <alignment horizontal="center" vertical="center" textRotation="90"/>
      <protection locked="0"/>
    </xf>
    <xf numFmtId="0" fontId="66" fillId="12" borderId="11" xfId="0" applyFont="1" applyFill="1" applyBorder="1" applyAlignment="1" applyProtection="1">
      <alignment horizontal="center" vertical="center" textRotation="90"/>
      <protection locked="0"/>
    </xf>
    <xf numFmtId="0" fontId="75" fillId="0" borderId="19" xfId="53" applyFont="1" applyFill="1" applyBorder="1" applyAlignment="1">
      <alignment horizontal="left" vertical="center"/>
      <protection/>
    </xf>
    <xf numFmtId="0" fontId="66" fillId="12" borderId="20" xfId="0" applyFont="1" applyFill="1" applyBorder="1" applyAlignment="1" applyProtection="1">
      <alignment horizontal="center" vertical="center" wrapText="1"/>
      <protection locked="0"/>
    </xf>
    <xf numFmtId="0" fontId="2" fillId="12" borderId="18" xfId="0" applyFont="1" applyFill="1" applyBorder="1" applyAlignment="1" applyProtection="1">
      <alignment horizontal="center" vertical="center" wrapText="1"/>
      <protection locked="0"/>
    </xf>
    <xf numFmtId="0" fontId="2" fillId="12" borderId="11" xfId="0" applyFont="1" applyFill="1" applyBorder="1" applyAlignment="1" applyProtection="1">
      <alignment horizontal="center" vertical="center" wrapText="1"/>
      <protection locked="0"/>
    </xf>
    <xf numFmtId="184" fontId="27" fillId="12" borderId="12" xfId="0" applyNumberFormat="1" applyFont="1" applyFill="1" applyBorder="1" applyAlignment="1" applyProtection="1">
      <alignment horizontal="center" vertical="center" wrapText="1"/>
      <protection locked="0"/>
    </xf>
    <xf numFmtId="184" fontId="27" fillId="12" borderId="17" xfId="0" applyNumberFormat="1" applyFont="1" applyFill="1" applyBorder="1" applyAlignment="1" applyProtection="1">
      <alignment horizontal="center" vertical="center" wrapText="1"/>
      <protection locked="0"/>
    </xf>
    <xf numFmtId="184" fontId="27" fillId="12" borderId="13" xfId="0" applyNumberFormat="1" applyFont="1" applyFill="1" applyBorder="1" applyAlignment="1" applyProtection="1">
      <alignment horizontal="center" vertical="center" wrapText="1"/>
      <protection locked="0"/>
    </xf>
    <xf numFmtId="184" fontId="27" fillId="12" borderId="18" xfId="0" applyNumberFormat="1" applyFont="1" applyFill="1" applyBorder="1" applyAlignment="1" applyProtection="1">
      <alignment horizontal="center" vertical="center" wrapText="1"/>
      <protection locked="0"/>
    </xf>
    <xf numFmtId="184" fontId="27" fillId="12" borderId="11" xfId="0" applyNumberFormat="1" applyFont="1" applyFill="1" applyBorder="1" applyAlignment="1" applyProtection="1">
      <alignment horizontal="center" vertical="center" wrapText="1"/>
      <protection locked="0"/>
    </xf>
    <xf numFmtId="1" fontId="27" fillId="12" borderId="18" xfId="0" applyNumberFormat="1" applyFont="1" applyFill="1" applyBorder="1" applyAlignment="1" applyProtection="1">
      <alignment horizontal="center" vertical="center" wrapText="1"/>
      <protection locked="0"/>
    </xf>
    <xf numFmtId="1" fontId="27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76" fillId="12" borderId="12" xfId="0" applyFont="1" applyFill="1" applyBorder="1" applyAlignment="1" applyProtection="1">
      <alignment horizontal="center" vertical="center" wrapText="1"/>
      <protection locked="0"/>
    </xf>
    <xf numFmtId="0" fontId="76" fillId="12" borderId="17" xfId="0" applyFont="1" applyFill="1" applyBorder="1" applyAlignment="1" applyProtection="1">
      <alignment horizontal="center" vertical="center" wrapText="1"/>
      <protection locked="0"/>
    </xf>
    <xf numFmtId="0" fontId="76" fillId="12" borderId="13" xfId="0" applyFont="1" applyFill="1" applyBorder="1" applyAlignment="1" applyProtection="1">
      <alignment horizontal="center" vertical="center" wrapText="1"/>
      <protection locked="0"/>
    </xf>
    <xf numFmtId="0" fontId="52" fillId="12" borderId="18" xfId="0" applyFont="1" applyFill="1" applyBorder="1" applyAlignment="1">
      <alignment horizontal="center" vertical="center" textRotation="90" wrapText="1"/>
    </xf>
    <xf numFmtId="0" fontId="52" fillId="12" borderId="11" xfId="0" applyFont="1" applyFill="1" applyBorder="1" applyAlignment="1">
      <alignment horizontal="center" vertical="center" textRotation="90" wrapText="1"/>
    </xf>
    <xf numFmtId="0" fontId="0" fillId="12" borderId="18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66" fillId="12" borderId="18" xfId="0" applyFont="1" applyFill="1" applyBorder="1" applyAlignment="1" applyProtection="1">
      <alignment horizontal="center" vertical="center"/>
      <protection locked="0"/>
    </xf>
    <xf numFmtId="0" fontId="66" fillId="12" borderId="20" xfId="0" applyFont="1" applyFill="1" applyBorder="1" applyAlignment="1" applyProtection="1">
      <alignment horizontal="center" vertical="center"/>
      <protection locked="0"/>
    </xf>
    <xf numFmtId="0" fontId="66" fillId="12" borderId="11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rskstate.ru/msu/terdel/0/doc/33" TargetMode="External" /><Relationship Id="rId2" Type="http://schemas.openxmlformats.org/officeDocument/2006/relationships/hyperlink" Target="http://krskstate.ru/msu/terdel/0/doc/55" TargetMode="External" /><Relationship Id="rId3" Type="http://schemas.openxmlformats.org/officeDocument/2006/relationships/hyperlink" Target="http://krskstate.ru/msu/terdel/0/doc/14" TargetMode="External" /><Relationship Id="rId4" Type="http://schemas.openxmlformats.org/officeDocument/2006/relationships/hyperlink" Target="http://krskstate.ru/msu/terdel/0/doc/18" TargetMode="External" /><Relationship Id="rId5" Type="http://schemas.openxmlformats.org/officeDocument/2006/relationships/hyperlink" Target="http://krskstate.ru/msu/terdel/0/doc/63" TargetMode="External" /><Relationship Id="rId6" Type="http://schemas.openxmlformats.org/officeDocument/2006/relationships/hyperlink" Target="http://krskstate.ru/msu/terdel/0/doc/47" TargetMode="External" /><Relationship Id="rId7" Type="http://schemas.openxmlformats.org/officeDocument/2006/relationships/hyperlink" Target="http://krskstate.ru/msu/terdel/0/doc/25" TargetMode="External" /><Relationship Id="rId8" Type="http://schemas.openxmlformats.org/officeDocument/2006/relationships/hyperlink" Target="http://krskstate.ru/msu/terdel/0/doc/57" TargetMode="External" /><Relationship Id="rId9" Type="http://schemas.openxmlformats.org/officeDocument/2006/relationships/hyperlink" Target="http://krskstate.ru/msu/terdel/0/doc/23" TargetMode="External" /><Relationship Id="rId10" Type="http://schemas.openxmlformats.org/officeDocument/2006/relationships/hyperlink" Target="http://krskstate.ru/msu/terdel/0/doc/12" TargetMode="External" /><Relationship Id="rId11" Type="http://schemas.openxmlformats.org/officeDocument/2006/relationships/hyperlink" Target="http://krskstate.ru/msu/terdel/0/doc/57" TargetMode="External" /><Relationship Id="rId12" Type="http://schemas.openxmlformats.org/officeDocument/2006/relationships/hyperlink" Target="http://krskstate.ru/msu/terdel/0/doc/19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8"/>
  <sheetViews>
    <sheetView zoomScale="80" zoomScaleNormal="80" zoomScalePageLayoutView="0" workbookViewId="0" topLeftCell="B1">
      <pane xSplit="1" topLeftCell="C1" activePane="topRight" state="frozen"/>
      <selection pane="topLeft" activeCell="A1" sqref="A1"/>
      <selection pane="topRight" activeCell="B16" sqref="B4:B16"/>
    </sheetView>
  </sheetViews>
  <sheetFormatPr defaultColWidth="9.140625" defaultRowHeight="15"/>
  <cols>
    <col min="1" max="1" width="3.140625" style="30" bestFit="1" customWidth="1"/>
    <col min="2" max="2" width="39.8515625" style="31" customWidth="1"/>
    <col min="3" max="3" width="11.28125" style="30" customWidth="1"/>
    <col min="4" max="4" width="26.00390625" style="30" customWidth="1"/>
    <col min="5" max="5" width="16.140625" style="30" customWidth="1"/>
    <col min="6" max="6" width="19.8515625" style="30" customWidth="1"/>
    <col min="7" max="7" width="18.7109375" style="30" customWidth="1"/>
    <col min="8" max="8" width="10.00390625" style="32" bestFit="1" customWidth="1"/>
    <col min="9" max="9" width="14.140625" style="30" customWidth="1"/>
    <col min="10" max="10" width="11.7109375" style="30" customWidth="1"/>
    <col min="11" max="11" width="2.57421875" style="30" customWidth="1"/>
    <col min="12" max="12" width="31.421875" style="30" customWidth="1"/>
    <col min="13" max="13" width="10.421875" style="30" bestFit="1" customWidth="1"/>
    <col min="14" max="14" width="9.7109375" style="31" customWidth="1"/>
    <col min="15" max="16384" width="9.140625" style="30" customWidth="1"/>
  </cols>
  <sheetData>
    <row r="1" spans="1:14" ht="96.75" customHeight="1">
      <c r="A1" s="124" t="s">
        <v>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118.5" customHeight="1">
      <c r="A2" s="33" t="s">
        <v>0</v>
      </c>
      <c r="B2" s="143" t="s">
        <v>1</v>
      </c>
      <c r="C2" s="124" t="s">
        <v>2</v>
      </c>
      <c r="D2" s="125"/>
      <c r="E2" s="125"/>
      <c r="F2" s="125"/>
      <c r="G2" s="126"/>
      <c r="H2" s="124" t="s">
        <v>3</v>
      </c>
      <c r="I2" s="125"/>
      <c r="J2" s="125"/>
      <c r="K2" s="126"/>
      <c r="L2" s="84" t="s">
        <v>4</v>
      </c>
      <c r="M2" s="145" t="s">
        <v>5</v>
      </c>
      <c r="N2" s="145" t="s">
        <v>6</v>
      </c>
    </row>
    <row r="3" spans="1:16" s="21" customFormat="1" ht="79.5" customHeight="1">
      <c r="A3" s="4"/>
      <c r="B3" s="144"/>
      <c r="C3" s="34" t="s">
        <v>7</v>
      </c>
      <c r="D3" s="57" t="s">
        <v>8</v>
      </c>
      <c r="E3" s="57" t="s">
        <v>9</v>
      </c>
      <c r="F3" s="57" t="s">
        <v>10</v>
      </c>
      <c r="G3" s="57" t="s">
        <v>11</v>
      </c>
      <c r="H3" s="57" t="s">
        <v>12</v>
      </c>
      <c r="I3" s="57" t="s">
        <v>13</v>
      </c>
      <c r="J3" s="127" t="s">
        <v>14</v>
      </c>
      <c r="K3" s="128"/>
      <c r="L3" s="85" t="s">
        <v>15</v>
      </c>
      <c r="M3" s="146"/>
      <c r="N3" s="146"/>
      <c r="O3" s="41"/>
      <c r="P3" s="41"/>
    </row>
    <row r="4" spans="1:16" s="22" customFormat="1" ht="13.5" customHeight="1">
      <c r="A4" s="21"/>
      <c r="B4" s="59"/>
      <c r="C4" s="3"/>
      <c r="D4" s="3"/>
      <c r="E4" s="3"/>
      <c r="F4" s="3"/>
      <c r="G4" s="3"/>
      <c r="H4" s="3"/>
      <c r="I4" s="3"/>
      <c r="J4" s="129"/>
      <c r="K4" s="130"/>
      <c r="L4" s="11"/>
      <c r="M4" s="12"/>
      <c r="N4" s="11"/>
      <c r="O4" s="42"/>
      <c r="P4" s="41"/>
    </row>
    <row r="5" spans="2:16" s="22" customFormat="1" ht="13.5" customHeight="1">
      <c r="B5" s="59"/>
      <c r="C5" s="5"/>
      <c r="D5" s="5"/>
      <c r="E5" s="5"/>
      <c r="F5" s="5"/>
      <c r="G5" s="5"/>
      <c r="H5" s="5"/>
      <c r="I5" s="5"/>
      <c r="J5" s="131"/>
      <c r="K5" s="132"/>
      <c r="L5" s="13"/>
      <c r="M5" s="13"/>
      <c r="N5" s="13"/>
      <c r="O5" s="41"/>
      <c r="P5" s="41"/>
    </row>
    <row r="6" spans="1:16" s="23" customFormat="1" ht="17.25" customHeight="1">
      <c r="A6" s="35"/>
      <c r="B6" s="59"/>
      <c r="C6" s="6"/>
      <c r="D6" s="6"/>
      <c r="E6" s="6"/>
      <c r="F6" s="6"/>
      <c r="G6" s="6"/>
      <c r="H6" s="6"/>
      <c r="I6" s="6"/>
      <c r="J6" s="133"/>
      <c r="K6" s="134"/>
      <c r="L6" s="14"/>
      <c r="M6" s="15"/>
      <c r="N6" s="15"/>
      <c r="O6" s="43"/>
      <c r="P6" s="44"/>
    </row>
    <row r="7" spans="1:16" s="23" customFormat="1" ht="15.75">
      <c r="A7" s="35"/>
      <c r="B7" s="2"/>
      <c r="C7" s="6"/>
      <c r="D7" s="6"/>
      <c r="E7" s="6"/>
      <c r="F7" s="6"/>
      <c r="G7" s="6"/>
      <c r="H7" s="6"/>
      <c r="I7" s="6"/>
      <c r="J7" s="133"/>
      <c r="K7" s="134"/>
      <c r="L7" s="14"/>
      <c r="M7" s="15"/>
      <c r="N7" s="14"/>
      <c r="O7" s="43"/>
      <c r="P7" s="44"/>
    </row>
    <row r="8" spans="2:16" s="23" customFormat="1" ht="13.5" customHeight="1">
      <c r="B8" s="2"/>
      <c r="C8" s="7"/>
      <c r="D8" s="7"/>
      <c r="E8" s="7"/>
      <c r="F8" s="7"/>
      <c r="G8" s="7"/>
      <c r="H8" s="7"/>
      <c r="I8" s="7"/>
      <c r="J8" s="135"/>
      <c r="K8" s="136"/>
      <c r="L8" s="16"/>
      <c r="M8" s="15"/>
      <c r="N8" s="15"/>
      <c r="O8" s="44"/>
      <c r="P8" s="44"/>
    </row>
    <row r="9" spans="2:16" s="23" customFormat="1" ht="15.75">
      <c r="B9" s="2"/>
      <c r="C9" s="8"/>
      <c r="D9" s="8"/>
      <c r="E9" s="8"/>
      <c r="F9" s="8"/>
      <c r="G9" s="8"/>
      <c r="H9" s="8"/>
      <c r="I9" s="8"/>
      <c r="J9" s="135"/>
      <c r="K9" s="136"/>
      <c r="L9" s="15"/>
      <c r="M9" s="15"/>
      <c r="N9" s="15"/>
      <c r="O9" s="44"/>
      <c r="P9" s="44"/>
    </row>
    <row r="10" spans="2:16" s="23" customFormat="1" ht="15.75">
      <c r="B10" s="2"/>
      <c r="C10" s="8"/>
      <c r="D10" s="8"/>
      <c r="E10" s="8"/>
      <c r="F10" s="8"/>
      <c r="G10" s="8"/>
      <c r="H10" s="8"/>
      <c r="I10" s="8"/>
      <c r="J10" s="45"/>
      <c r="K10" s="46"/>
      <c r="L10" s="15"/>
      <c r="M10" s="15"/>
      <c r="N10" s="15"/>
      <c r="O10" s="44"/>
      <c r="P10" s="44"/>
    </row>
    <row r="11" spans="2:16" s="23" customFormat="1" ht="15.75">
      <c r="B11" s="2"/>
      <c r="C11" s="8"/>
      <c r="D11" s="8"/>
      <c r="E11" s="8"/>
      <c r="F11" s="8"/>
      <c r="G11" s="8"/>
      <c r="H11" s="8"/>
      <c r="I11" s="8"/>
      <c r="J11" s="135"/>
      <c r="K11" s="136"/>
      <c r="L11" s="15"/>
      <c r="M11" s="15"/>
      <c r="N11" s="14"/>
      <c r="O11" s="44"/>
      <c r="P11" s="44"/>
    </row>
    <row r="12" spans="2:16" s="23" customFormat="1" ht="13.5" customHeight="1">
      <c r="B12" s="2"/>
      <c r="C12" s="8"/>
      <c r="D12" s="8"/>
      <c r="E12" s="8"/>
      <c r="F12" s="8"/>
      <c r="G12" s="8"/>
      <c r="H12" s="8"/>
      <c r="I12" s="8"/>
      <c r="J12" s="135"/>
      <c r="K12" s="136"/>
      <c r="L12" s="15"/>
      <c r="M12" s="15"/>
      <c r="N12" s="15"/>
      <c r="O12" s="44"/>
      <c r="P12" s="44"/>
    </row>
    <row r="13" spans="2:16" s="24" customFormat="1" ht="15.75">
      <c r="B13" s="2"/>
      <c r="C13" s="9"/>
      <c r="D13" s="9"/>
      <c r="E13" s="9"/>
      <c r="F13" s="9"/>
      <c r="G13" s="9"/>
      <c r="H13" s="9"/>
      <c r="I13" s="9"/>
      <c r="J13" s="137"/>
      <c r="K13" s="138"/>
      <c r="L13" s="17"/>
      <c r="M13" s="17"/>
      <c r="N13" s="19"/>
      <c r="O13" s="47"/>
      <c r="P13" s="47"/>
    </row>
    <row r="14" spans="2:16" s="24" customFormat="1" ht="15.75">
      <c r="B14" s="2"/>
      <c r="C14" s="9"/>
      <c r="D14" s="9"/>
      <c r="E14" s="9"/>
      <c r="F14" s="9"/>
      <c r="G14" s="9"/>
      <c r="H14" s="9"/>
      <c r="I14" s="9"/>
      <c r="J14" s="137"/>
      <c r="K14" s="138"/>
      <c r="L14" s="17"/>
      <c r="M14" s="17"/>
      <c r="N14" s="20"/>
      <c r="O14" s="47"/>
      <c r="P14" s="47"/>
    </row>
    <row r="15" spans="1:16" s="24" customFormat="1" ht="13.5" customHeight="1">
      <c r="A15" s="27"/>
      <c r="B15" s="2"/>
      <c r="C15" s="10"/>
      <c r="D15" s="10"/>
      <c r="E15" s="10"/>
      <c r="F15" s="10"/>
      <c r="G15" s="10"/>
      <c r="H15" s="10"/>
      <c r="I15" s="10"/>
      <c r="J15" s="139"/>
      <c r="K15" s="140"/>
      <c r="L15" s="52"/>
      <c r="M15" s="17"/>
      <c r="N15" s="19"/>
      <c r="O15" s="38"/>
      <c r="P15" s="47"/>
    </row>
    <row r="16" spans="2:16" s="24" customFormat="1" ht="15.75">
      <c r="B16" s="2"/>
      <c r="C16" s="9"/>
      <c r="D16" s="9"/>
      <c r="E16" s="9"/>
      <c r="F16" s="9"/>
      <c r="G16" s="9"/>
      <c r="H16" s="9"/>
      <c r="I16" s="9"/>
      <c r="J16" s="48"/>
      <c r="K16" s="49"/>
      <c r="L16" s="17"/>
      <c r="M16" s="17"/>
      <c r="N16" s="20"/>
      <c r="O16" s="47"/>
      <c r="P16" s="47"/>
    </row>
    <row r="17" spans="1:16" s="24" customFormat="1" ht="15">
      <c r="A17" s="27"/>
      <c r="B17" s="37"/>
      <c r="C17" s="10"/>
      <c r="D17" s="10"/>
      <c r="E17" s="10"/>
      <c r="F17" s="10"/>
      <c r="G17" s="10"/>
      <c r="H17" s="10"/>
      <c r="I17" s="10"/>
      <c r="J17" s="139"/>
      <c r="K17" s="140"/>
      <c r="L17" s="52"/>
      <c r="M17" s="17"/>
      <c r="N17" s="20"/>
      <c r="O17" s="38"/>
      <c r="P17" s="47"/>
    </row>
    <row r="18" spans="2:16" s="25" customFormat="1" ht="15">
      <c r="B18" s="36"/>
      <c r="C18" s="9"/>
      <c r="D18" s="9"/>
      <c r="E18" s="9"/>
      <c r="F18" s="9"/>
      <c r="G18" s="9"/>
      <c r="H18" s="9"/>
      <c r="I18" s="9"/>
      <c r="J18" s="137"/>
      <c r="K18" s="138"/>
      <c r="L18" s="17"/>
      <c r="M18" s="17"/>
      <c r="N18" s="20"/>
      <c r="O18" s="50"/>
      <c r="P18" s="50"/>
    </row>
    <row r="19" spans="1:16" s="24" customFormat="1" ht="15">
      <c r="A19" s="27"/>
      <c r="B19" s="37"/>
      <c r="C19" s="10"/>
      <c r="D19" s="10"/>
      <c r="E19" s="10"/>
      <c r="F19" s="10"/>
      <c r="G19" s="10"/>
      <c r="H19" s="10"/>
      <c r="I19" s="10"/>
      <c r="J19" s="139"/>
      <c r="K19" s="140"/>
      <c r="L19" s="52"/>
      <c r="M19" s="17"/>
      <c r="N19" s="19"/>
      <c r="O19" s="38"/>
      <c r="P19" s="47"/>
    </row>
    <row r="20" spans="1:16" s="24" customFormat="1" ht="15">
      <c r="A20" s="27"/>
      <c r="B20" s="37"/>
      <c r="C20" s="10"/>
      <c r="D20" s="10"/>
      <c r="E20" s="10"/>
      <c r="F20" s="10"/>
      <c r="G20" s="10"/>
      <c r="H20" s="10"/>
      <c r="I20" s="10"/>
      <c r="J20" s="139"/>
      <c r="K20" s="140"/>
      <c r="L20" s="52"/>
      <c r="M20" s="17"/>
      <c r="N20" s="20"/>
      <c r="O20" s="38"/>
      <c r="P20" s="47"/>
    </row>
    <row r="21" spans="1:16" s="24" customFormat="1" ht="15">
      <c r="A21" s="27"/>
      <c r="B21" s="37"/>
      <c r="C21" s="10"/>
      <c r="D21" s="10"/>
      <c r="E21" s="10"/>
      <c r="F21" s="10"/>
      <c r="G21" s="10"/>
      <c r="H21" s="10"/>
      <c r="I21" s="10"/>
      <c r="J21" s="139"/>
      <c r="K21" s="140"/>
      <c r="L21" s="52"/>
      <c r="M21" s="17"/>
      <c r="N21" s="20"/>
      <c r="O21" s="38"/>
      <c r="P21" s="47"/>
    </row>
    <row r="22" spans="1:16" s="24" customFormat="1" ht="15">
      <c r="A22" s="27"/>
      <c r="B22" s="37"/>
      <c r="C22" s="10"/>
      <c r="D22" s="10"/>
      <c r="E22" s="10"/>
      <c r="F22" s="10"/>
      <c r="G22" s="10"/>
      <c r="H22" s="10"/>
      <c r="I22" s="10"/>
      <c r="J22" s="139"/>
      <c r="K22" s="140"/>
      <c r="L22" s="52"/>
      <c r="M22" s="17"/>
      <c r="N22" s="19"/>
      <c r="O22" s="38"/>
      <c r="P22" s="47"/>
    </row>
    <row r="23" spans="1:16" s="24" customFormat="1" ht="15">
      <c r="A23" s="27"/>
      <c r="B23" s="37"/>
      <c r="C23" s="10"/>
      <c r="D23" s="10"/>
      <c r="E23" s="10"/>
      <c r="F23" s="10"/>
      <c r="G23" s="10"/>
      <c r="H23" s="10"/>
      <c r="I23" s="10"/>
      <c r="J23" s="139"/>
      <c r="K23" s="140"/>
      <c r="L23" s="52"/>
      <c r="M23" s="17"/>
      <c r="N23" s="20"/>
      <c r="O23" s="38"/>
      <c r="P23" s="47"/>
    </row>
    <row r="24" spans="1:47" s="24" customFormat="1" ht="15">
      <c r="A24" s="27"/>
      <c r="B24" s="37"/>
      <c r="C24" s="10"/>
      <c r="D24" s="10"/>
      <c r="E24" s="10"/>
      <c r="F24" s="10"/>
      <c r="G24" s="10"/>
      <c r="H24" s="10"/>
      <c r="I24" s="10"/>
      <c r="J24" s="139"/>
      <c r="K24" s="140"/>
      <c r="L24" s="52"/>
      <c r="M24" s="17"/>
      <c r="N24" s="19"/>
      <c r="O24" s="38"/>
      <c r="P24" s="4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16" s="24" customFormat="1" ht="15">
      <c r="A25" s="27"/>
      <c r="B25" s="37"/>
      <c r="C25" s="10"/>
      <c r="D25" s="10"/>
      <c r="E25" s="10"/>
      <c r="F25" s="10"/>
      <c r="G25" s="10"/>
      <c r="H25" s="10"/>
      <c r="I25" s="10"/>
      <c r="J25" s="139"/>
      <c r="K25" s="140"/>
      <c r="L25" s="52"/>
      <c r="M25" s="17"/>
      <c r="N25" s="20"/>
      <c r="O25" s="38"/>
      <c r="P25" s="47"/>
    </row>
    <row r="26" spans="1:47" s="26" customFormat="1" ht="15">
      <c r="A26" s="27"/>
      <c r="B26" s="37"/>
      <c r="C26" s="10"/>
      <c r="D26" s="10"/>
      <c r="E26" s="10"/>
      <c r="F26" s="10"/>
      <c r="G26" s="10"/>
      <c r="H26" s="10"/>
      <c r="I26" s="10"/>
      <c r="J26" s="139"/>
      <c r="K26" s="140"/>
      <c r="L26" s="52"/>
      <c r="M26" s="17"/>
      <c r="N26" s="20"/>
      <c r="O26" s="38"/>
      <c r="P26" s="38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16" s="24" customFormat="1" ht="14.25" customHeight="1">
      <c r="A27" s="27"/>
      <c r="B27" s="37"/>
      <c r="C27" s="10"/>
      <c r="D27" s="10"/>
      <c r="E27" s="10"/>
      <c r="F27" s="10"/>
      <c r="G27" s="10"/>
      <c r="H27" s="10"/>
      <c r="I27" s="10"/>
      <c r="J27" s="139"/>
      <c r="K27" s="140"/>
      <c r="L27" s="52"/>
      <c r="M27" s="17"/>
      <c r="N27" s="20"/>
      <c r="O27" s="38"/>
      <c r="P27" s="47"/>
    </row>
    <row r="28" spans="1:16" s="24" customFormat="1" ht="16.5" customHeight="1">
      <c r="A28" s="27"/>
      <c r="B28" s="37"/>
      <c r="C28" s="10"/>
      <c r="D28" s="10"/>
      <c r="E28" s="10"/>
      <c r="F28" s="10"/>
      <c r="G28" s="10"/>
      <c r="H28" s="10"/>
      <c r="I28" s="10"/>
      <c r="J28" s="139"/>
      <c r="K28" s="140"/>
      <c r="L28" s="52"/>
      <c r="M28" s="17"/>
      <c r="N28" s="19"/>
      <c r="O28" s="38"/>
      <c r="P28" s="47"/>
    </row>
    <row r="29" spans="1:16" s="24" customFormat="1" ht="15">
      <c r="A29" s="27"/>
      <c r="B29" s="37"/>
      <c r="C29" s="10"/>
      <c r="D29" s="10"/>
      <c r="E29" s="10"/>
      <c r="F29" s="10"/>
      <c r="G29" s="10"/>
      <c r="H29" s="10"/>
      <c r="I29" s="10"/>
      <c r="J29" s="139"/>
      <c r="K29" s="140"/>
      <c r="L29" s="52"/>
      <c r="M29" s="17"/>
      <c r="N29" s="20"/>
      <c r="O29" s="38"/>
      <c r="P29" s="38"/>
    </row>
    <row r="30" spans="2:16" s="27" customFormat="1" ht="15">
      <c r="B30" s="37"/>
      <c r="C30" s="10"/>
      <c r="D30" s="10"/>
      <c r="E30" s="10"/>
      <c r="F30" s="10"/>
      <c r="G30" s="10"/>
      <c r="H30" s="10"/>
      <c r="I30" s="10"/>
      <c r="J30" s="139"/>
      <c r="K30" s="140"/>
      <c r="L30" s="52"/>
      <c r="M30" s="17"/>
      <c r="N30" s="20"/>
      <c r="O30" s="38"/>
      <c r="P30" s="38"/>
    </row>
    <row r="31" spans="2:16" s="27" customFormat="1" ht="15">
      <c r="B31" s="37"/>
      <c r="C31" s="10"/>
      <c r="D31" s="10"/>
      <c r="E31" s="10"/>
      <c r="F31" s="10"/>
      <c r="G31" s="10"/>
      <c r="H31" s="10"/>
      <c r="I31" s="10"/>
      <c r="J31" s="139"/>
      <c r="K31" s="140"/>
      <c r="L31" s="52"/>
      <c r="M31" s="17"/>
      <c r="N31" s="19"/>
      <c r="O31" s="38"/>
      <c r="P31" s="38"/>
    </row>
    <row r="32" spans="2:16" s="27" customFormat="1" ht="15">
      <c r="B32" s="37"/>
      <c r="C32" s="10"/>
      <c r="D32" s="10"/>
      <c r="E32" s="10"/>
      <c r="F32" s="10"/>
      <c r="G32" s="10"/>
      <c r="H32" s="10"/>
      <c r="I32" s="10"/>
      <c r="J32" s="139"/>
      <c r="K32" s="140"/>
      <c r="L32" s="52"/>
      <c r="M32" s="17"/>
      <c r="N32" s="20"/>
      <c r="O32" s="38"/>
      <c r="P32" s="38"/>
    </row>
    <row r="33" spans="2:16" s="27" customFormat="1" ht="15">
      <c r="B33" s="37"/>
      <c r="C33" s="10"/>
      <c r="D33" s="10"/>
      <c r="E33" s="10"/>
      <c r="F33" s="10"/>
      <c r="G33" s="10"/>
      <c r="H33" s="10"/>
      <c r="I33" s="10"/>
      <c r="J33" s="139"/>
      <c r="K33" s="140"/>
      <c r="L33" s="52"/>
      <c r="M33" s="17"/>
      <c r="N33" s="20"/>
      <c r="O33" s="38"/>
      <c r="P33" s="38"/>
    </row>
    <row r="34" spans="2:16" s="27" customFormat="1" ht="17.25" customHeight="1">
      <c r="B34" s="37"/>
      <c r="C34" s="10"/>
      <c r="D34" s="10"/>
      <c r="E34" s="10"/>
      <c r="F34" s="10"/>
      <c r="G34" s="10"/>
      <c r="H34" s="10"/>
      <c r="I34" s="10"/>
      <c r="J34" s="139"/>
      <c r="K34" s="140"/>
      <c r="L34" s="52"/>
      <c r="M34" s="17"/>
      <c r="N34" s="19"/>
      <c r="O34" s="38"/>
      <c r="P34" s="38"/>
    </row>
    <row r="35" spans="1:16" s="27" customFormat="1" ht="15">
      <c r="A35" s="24"/>
      <c r="B35" s="36"/>
      <c r="C35" s="9"/>
      <c r="D35" s="9"/>
      <c r="E35" s="9"/>
      <c r="F35" s="9"/>
      <c r="G35" s="9"/>
      <c r="H35" s="9"/>
      <c r="I35" s="9"/>
      <c r="J35" s="137"/>
      <c r="K35" s="138"/>
      <c r="L35" s="17"/>
      <c r="M35" s="17"/>
      <c r="N35" s="20"/>
      <c r="O35" s="47"/>
      <c r="P35" s="47"/>
    </row>
    <row r="36" spans="2:16" s="27" customFormat="1" ht="15">
      <c r="B36" s="37"/>
      <c r="C36" s="10"/>
      <c r="D36" s="10"/>
      <c r="E36" s="10"/>
      <c r="F36" s="10"/>
      <c r="G36" s="10"/>
      <c r="H36" s="10"/>
      <c r="I36" s="10"/>
      <c r="J36" s="139"/>
      <c r="K36" s="140"/>
      <c r="L36" s="52"/>
      <c r="M36" s="17"/>
      <c r="N36" s="20"/>
      <c r="O36" s="38"/>
      <c r="P36" s="38"/>
    </row>
    <row r="37" spans="2:16" s="27" customFormat="1" ht="16.5">
      <c r="B37" s="37"/>
      <c r="C37" s="10"/>
      <c r="D37" s="10"/>
      <c r="E37" s="10"/>
      <c r="F37" s="10"/>
      <c r="G37" s="10"/>
      <c r="H37" s="10"/>
      <c r="I37" s="10"/>
      <c r="J37" s="141"/>
      <c r="K37" s="142"/>
      <c r="L37" s="18"/>
      <c r="M37" s="17"/>
      <c r="N37" s="19"/>
      <c r="O37" s="38"/>
      <c r="P37" s="38"/>
    </row>
    <row r="38" spans="2:16" s="27" customFormat="1" ht="15">
      <c r="B38" s="37"/>
      <c r="C38" s="10"/>
      <c r="D38" s="10"/>
      <c r="E38" s="10"/>
      <c r="F38" s="10"/>
      <c r="G38" s="10"/>
      <c r="H38" s="10"/>
      <c r="I38" s="10"/>
      <c r="J38" s="139"/>
      <c r="K38" s="140"/>
      <c r="L38" s="52"/>
      <c r="M38" s="17"/>
      <c r="N38" s="20"/>
      <c r="O38" s="38"/>
      <c r="P38" s="38"/>
    </row>
    <row r="39" spans="1:47" s="24" customFormat="1" ht="15">
      <c r="A39" s="27"/>
      <c r="B39" s="37"/>
      <c r="C39" s="10"/>
      <c r="D39" s="10"/>
      <c r="E39" s="10"/>
      <c r="F39" s="10"/>
      <c r="G39" s="10"/>
      <c r="H39" s="10"/>
      <c r="I39" s="10"/>
      <c r="J39" s="139"/>
      <c r="K39" s="140"/>
      <c r="L39" s="52"/>
      <c r="M39" s="17"/>
      <c r="N39" s="20"/>
      <c r="O39" s="38"/>
      <c r="P39" s="38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2:16" s="27" customFormat="1" ht="15">
      <c r="B40" s="37"/>
      <c r="C40" s="10"/>
      <c r="D40" s="10"/>
      <c r="E40" s="10"/>
      <c r="F40" s="10"/>
      <c r="G40" s="10"/>
      <c r="H40" s="10"/>
      <c r="I40" s="10"/>
      <c r="J40" s="139"/>
      <c r="K40" s="140"/>
      <c r="L40" s="52"/>
      <c r="M40" s="17"/>
      <c r="N40" s="19"/>
      <c r="O40" s="38"/>
      <c r="P40" s="38"/>
    </row>
    <row r="41" spans="2:16" s="27" customFormat="1" ht="15">
      <c r="B41" s="37"/>
      <c r="C41" s="10"/>
      <c r="D41" s="10"/>
      <c r="E41" s="10"/>
      <c r="F41" s="10"/>
      <c r="G41" s="10"/>
      <c r="H41" s="10"/>
      <c r="I41" s="10"/>
      <c r="J41" s="139"/>
      <c r="K41" s="140"/>
      <c r="L41" s="52"/>
      <c r="M41" s="17"/>
      <c r="N41" s="20"/>
      <c r="O41" s="38"/>
      <c r="P41" s="38"/>
    </row>
    <row r="42" spans="2:16" s="27" customFormat="1" ht="15">
      <c r="B42" s="37"/>
      <c r="C42" s="10"/>
      <c r="D42" s="10"/>
      <c r="E42" s="10"/>
      <c r="F42" s="10"/>
      <c r="G42" s="10"/>
      <c r="H42" s="10"/>
      <c r="I42" s="10"/>
      <c r="J42" s="139"/>
      <c r="K42" s="140"/>
      <c r="L42" s="52"/>
      <c r="M42" s="17"/>
      <c r="N42" s="20"/>
      <c r="O42" s="38"/>
      <c r="P42" s="38"/>
    </row>
    <row r="43" spans="2:16" s="27" customFormat="1" ht="13.5" customHeight="1">
      <c r="B43" s="37"/>
      <c r="C43" s="10"/>
      <c r="D43" s="10"/>
      <c r="E43" s="10"/>
      <c r="F43" s="10"/>
      <c r="G43" s="10"/>
      <c r="H43" s="10"/>
      <c r="I43" s="10"/>
      <c r="J43" s="139"/>
      <c r="K43" s="140"/>
      <c r="L43" s="52"/>
      <c r="M43" s="17"/>
      <c r="N43" s="19"/>
      <c r="O43" s="38"/>
      <c r="P43" s="38"/>
    </row>
    <row r="44" spans="1:47" s="26" customFormat="1" ht="15">
      <c r="A44" s="27"/>
      <c r="B44" s="37"/>
      <c r="C44" s="10"/>
      <c r="D44" s="10"/>
      <c r="E44" s="10"/>
      <c r="F44" s="10"/>
      <c r="G44" s="10"/>
      <c r="H44" s="10"/>
      <c r="I44" s="10"/>
      <c r="J44" s="139"/>
      <c r="K44" s="140"/>
      <c r="L44" s="52"/>
      <c r="M44" s="17"/>
      <c r="N44" s="20"/>
      <c r="O44" s="38"/>
      <c r="P44" s="38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</row>
    <row r="45" spans="2:16" s="27" customFormat="1" ht="15.75" customHeight="1">
      <c r="B45" s="37"/>
      <c r="C45" s="10"/>
      <c r="D45" s="10"/>
      <c r="E45" s="10"/>
      <c r="F45" s="10"/>
      <c r="G45" s="10"/>
      <c r="H45" s="10"/>
      <c r="I45" s="10"/>
      <c r="J45" s="139"/>
      <c r="K45" s="140"/>
      <c r="L45" s="52"/>
      <c r="M45" s="17"/>
      <c r="N45" s="20"/>
      <c r="O45" s="38"/>
      <c r="P45" s="38"/>
    </row>
    <row r="46" spans="1:16" s="27" customFormat="1" ht="15">
      <c r="A46" s="24"/>
      <c r="B46" s="36"/>
      <c r="C46" s="9"/>
      <c r="D46" s="9"/>
      <c r="E46" s="9"/>
      <c r="F46" s="9"/>
      <c r="G46" s="9"/>
      <c r="H46" s="9"/>
      <c r="I46" s="9"/>
      <c r="J46" s="137"/>
      <c r="K46" s="138"/>
      <c r="L46" s="17"/>
      <c r="M46" s="17"/>
      <c r="N46" s="19"/>
      <c r="O46" s="47"/>
      <c r="P46" s="38"/>
    </row>
    <row r="47" spans="1:47" s="26" customFormat="1" ht="15">
      <c r="A47" s="27"/>
      <c r="B47" s="37"/>
      <c r="C47" s="10"/>
      <c r="D47" s="10"/>
      <c r="E47" s="10"/>
      <c r="F47" s="10"/>
      <c r="G47" s="10"/>
      <c r="H47" s="10"/>
      <c r="I47" s="10"/>
      <c r="J47" s="139"/>
      <c r="K47" s="140"/>
      <c r="L47" s="52"/>
      <c r="M47" s="17"/>
      <c r="N47" s="20"/>
      <c r="O47" s="38"/>
      <c r="P47" s="38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2:16" s="27" customFormat="1" ht="15">
      <c r="B48" s="37"/>
      <c r="C48" s="10"/>
      <c r="D48" s="10"/>
      <c r="E48" s="10"/>
      <c r="F48" s="10"/>
      <c r="G48" s="10"/>
      <c r="H48" s="10"/>
      <c r="I48" s="10"/>
      <c r="J48" s="139"/>
      <c r="K48" s="140"/>
      <c r="L48" s="52"/>
      <c r="M48" s="17"/>
      <c r="N48" s="20"/>
      <c r="O48" s="38"/>
      <c r="P48" s="38"/>
    </row>
    <row r="49" spans="2:16" s="27" customFormat="1" ht="15">
      <c r="B49" s="37"/>
      <c r="C49" s="10"/>
      <c r="D49" s="10"/>
      <c r="E49" s="10"/>
      <c r="F49" s="10"/>
      <c r="G49" s="10"/>
      <c r="H49" s="10"/>
      <c r="I49" s="10"/>
      <c r="J49" s="139"/>
      <c r="K49" s="140"/>
      <c r="L49" s="52"/>
      <c r="M49" s="17"/>
      <c r="N49" s="19"/>
      <c r="O49" s="38"/>
      <c r="P49" s="38"/>
    </row>
    <row r="50" spans="1:16" s="27" customFormat="1" ht="15">
      <c r="A50" s="24"/>
      <c r="B50" s="36"/>
      <c r="C50" s="9"/>
      <c r="D50" s="9"/>
      <c r="E50" s="9"/>
      <c r="F50" s="9"/>
      <c r="G50" s="9"/>
      <c r="H50" s="9"/>
      <c r="I50" s="9"/>
      <c r="J50" s="137"/>
      <c r="K50" s="138"/>
      <c r="L50" s="17"/>
      <c r="M50" s="17"/>
      <c r="N50" s="20"/>
      <c r="O50" s="47"/>
      <c r="P50" s="38"/>
    </row>
    <row r="51" spans="2:16" s="27" customFormat="1" ht="15">
      <c r="B51" s="37"/>
      <c r="C51" s="10"/>
      <c r="D51" s="10"/>
      <c r="E51" s="10"/>
      <c r="F51" s="10"/>
      <c r="G51" s="10"/>
      <c r="H51" s="10"/>
      <c r="I51" s="10"/>
      <c r="J51" s="139"/>
      <c r="K51" s="140"/>
      <c r="L51" s="52"/>
      <c r="M51" s="17"/>
      <c r="N51" s="20"/>
      <c r="O51" s="38"/>
      <c r="P51" s="38"/>
    </row>
    <row r="52" spans="1:16" s="27" customFormat="1" ht="15">
      <c r="A52" s="24"/>
      <c r="B52" s="36"/>
      <c r="C52" s="9"/>
      <c r="D52" s="9"/>
      <c r="E52" s="9"/>
      <c r="F52" s="9"/>
      <c r="G52" s="9"/>
      <c r="H52" s="9"/>
      <c r="I52" s="9"/>
      <c r="J52" s="137"/>
      <c r="K52" s="138"/>
      <c r="L52" s="17"/>
      <c r="M52" s="17"/>
      <c r="N52" s="19"/>
      <c r="O52" s="47"/>
      <c r="P52" s="38"/>
    </row>
    <row r="53" spans="2:47" s="24" customFormat="1" ht="17.25" customHeight="1">
      <c r="B53" s="36"/>
      <c r="C53" s="9"/>
      <c r="D53" s="9"/>
      <c r="E53" s="9"/>
      <c r="F53" s="9"/>
      <c r="G53" s="9"/>
      <c r="H53" s="9"/>
      <c r="I53" s="9"/>
      <c r="J53" s="137"/>
      <c r="K53" s="138"/>
      <c r="L53" s="17"/>
      <c r="M53" s="17"/>
      <c r="N53" s="20"/>
      <c r="O53" s="47"/>
      <c r="P53" s="38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16" s="27" customFormat="1" ht="17.25" customHeight="1">
      <c r="A54" s="38"/>
      <c r="B54" s="39"/>
      <c r="C54" s="40"/>
      <c r="D54" s="40"/>
      <c r="E54" s="40"/>
      <c r="F54" s="40"/>
      <c r="G54" s="10"/>
      <c r="H54" s="10"/>
      <c r="I54" s="10"/>
      <c r="J54" s="139"/>
      <c r="K54" s="140"/>
      <c r="L54" s="52"/>
      <c r="M54" s="17"/>
      <c r="N54" s="20"/>
      <c r="O54" s="38"/>
      <c r="P54" s="38"/>
    </row>
    <row r="55" spans="1:47" s="24" customFormat="1" ht="15" customHeight="1">
      <c r="A55" s="27"/>
      <c r="B55" s="37"/>
      <c r="C55" s="10"/>
      <c r="D55" s="10"/>
      <c r="E55" s="10"/>
      <c r="F55" s="10"/>
      <c r="G55" s="10"/>
      <c r="H55" s="10"/>
      <c r="I55" s="10"/>
      <c r="J55" s="139"/>
      <c r="K55" s="140"/>
      <c r="L55" s="52"/>
      <c r="M55" s="17"/>
      <c r="N55" s="19"/>
      <c r="O55" s="38"/>
      <c r="P55" s="38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2:47" s="26" customFormat="1" ht="15">
      <c r="B56" s="37"/>
      <c r="C56" s="10"/>
      <c r="D56" s="10"/>
      <c r="E56" s="10"/>
      <c r="F56" s="10"/>
      <c r="G56" s="10"/>
      <c r="H56" s="10"/>
      <c r="I56" s="10"/>
      <c r="J56" s="139"/>
      <c r="K56" s="140"/>
      <c r="L56" s="52"/>
      <c r="M56" s="51"/>
      <c r="N56" s="52"/>
      <c r="O56" s="38"/>
      <c r="P56" s="38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23" s="24" customFormat="1" ht="15">
      <c r="A57" s="26"/>
      <c r="B57" s="37"/>
      <c r="C57" s="10"/>
      <c r="D57" s="10"/>
      <c r="E57" s="10"/>
      <c r="F57" s="10"/>
      <c r="G57" s="10"/>
      <c r="H57" s="10"/>
      <c r="I57" s="10"/>
      <c r="J57" s="139"/>
      <c r="K57" s="140"/>
      <c r="L57" s="52"/>
      <c r="M57" s="51"/>
      <c r="N57" s="52"/>
      <c r="O57" s="38"/>
      <c r="P57" s="38"/>
      <c r="Q57" s="27"/>
      <c r="R57" s="27"/>
      <c r="S57" s="27"/>
      <c r="T57" s="27"/>
      <c r="U57" s="27"/>
      <c r="V57" s="27"/>
      <c r="W57" s="27"/>
    </row>
    <row r="58" spans="1:23" s="24" customFormat="1" ht="15">
      <c r="A58" s="26"/>
      <c r="B58" s="37"/>
      <c r="C58" s="10"/>
      <c r="D58" s="10"/>
      <c r="E58" s="10"/>
      <c r="F58" s="10"/>
      <c r="G58" s="10"/>
      <c r="H58" s="10"/>
      <c r="I58" s="10"/>
      <c r="J58" s="139"/>
      <c r="K58" s="140"/>
      <c r="L58" s="52"/>
      <c r="M58" s="51"/>
      <c r="N58" s="52"/>
      <c r="O58" s="38"/>
      <c r="P58" s="38"/>
      <c r="Q58" s="27"/>
      <c r="R58" s="27"/>
      <c r="S58" s="27"/>
      <c r="T58" s="27"/>
      <c r="U58" s="27"/>
      <c r="V58" s="27"/>
      <c r="W58" s="27"/>
    </row>
    <row r="59" spans="1:23" s="24" customFormat="1" ht="15">
      <c r="A59" s="28"/>
      <c r="B59" s="37"/>
      <c r="C59" s="10"/>
      <c r="D59" s="10"/>
      <c r="E59" s="10"/>
      <c r="F59" s="10"/>
      <c r="G59" s="10"/>
      <c r="H59" s="10"/>
      <c r="I59" s="10"/>
      <c r="J59" s="139"/>
      <c r="K59" s="140"/>
      <c r="L59" s="52"/>
      <c r="M59" s="51"/>
      <c r="N59" s="52"/>
      <c r="O59" s="38"/>
      <c r="P59" s="38"/>
      <c r="Q59" s="27"/>
      <c r="R59" s="27"/>
      <c r="S59" s="27"/>
      <c r="T59" s="27"/>
      <c r="U59" s="27"/>
      <c r="V59" s="27"/>
      <c r="W59" s="27"/>
    </row>
    <row r="60" spans="1:23" s="28" customFormat="1" ht="15">
      <c r="A60" s="26"/>
      <c r="B60" s="37"/>
      <c r="C60" s="10"/>
      <c r="D60" s="10"/>
      <c r="E60" s="10"/>
      <c r="F60" s="10"/>
      <c r="G60" s="10"/>
      <c r="H60" s="10"/>
      <c r="I60" s="10"/>
      <c r="J60" s="139"/>
      <c r="K60" s="140"/>
      <c r="L60" s="52"/>
      <c r="M60" s="51"/>
      <c r="N60" s="52"/>
      <c r="O60" s="38"/>
      <c r="P60" s="38"/>
      <c r="Q60" s="27"/>
      <c r="R60" s="27"/>
      <c r="S60" s="27"/>
      <c r="T60" s="27"/>
      <c r="U60" s="27"/>
      <c r="V60" s="27"/>
      <c r="W60" s="27"/>
    </row>
    <row r="61" spans="2:23" s="26" customFormat="1" ht="15">
      <c r="B61" s="37"/>
      <c r="C61" s="10"/>
      <c r="D61" s="10"/>
      <c r="E61" s="10"/>
      <c r="F61" s="10"/>
      <c r="G61" s="10"/>
      <c r="H61" s="10"/>
      <c r="I61" s="10"/>
      <c r="J61" s="139"/>
      <c r="K61" s="140"/>
      <c r="L61" s="52"/>
      <c r="M61" s="51"/>
      <c r="N61" s="52"/>
      <c r="O61" s="38"/>
      <c r="P61" s="38"/>
      <c r="Q61" s="27"/>
      <c r="R61" s="27"/>
      <c r="S61" s="27"/>
      <c r="T61" s="27"/>
      <c r="U61" s="27"/>
      <c r="V61" s="27"/>
      <c r="W61" s="27"/>
    </row>
    <row r="62" spans="1:17" s="29" customFormat="1" ht="15" customHeight="1">
      <c r="A62" s="26"/>
      <c r="B62" s="37"/>
      <c r="C62" s="10"/>
      <c r="D62" s="10"/>
      <c r="E62" s="10"/>
      <c r="F62" s="10"/>
      <c r="G62" s="10"/>
      <c r="H62" s="10"/>
      <c r="I62" s="10"/>
      <c r="J62" s="139"/>
      <c r="K62" s="140"/>
      <c r="L62" s="52"/>
      <c r="M62" s="51"/>
      <c r="N62" s="52"/>
      <c r="O62" s="38"/>
      <c r="P62" s="38"/>
      <c r="Q62" s="38"/>
    </row>
    <row r="65" ht="15">
      <c r="B65" s="31" t="s">
        <v>16</v>
      </c>
    </row>
    <row r="66" ht="47.25" customHeight="1">
      <c r="B66" s="53" t="s">
        <v>17</v>
      </c>
    </row>
    <row r="67" ht="45.75" customHeight="1">
      <c r="B67" s="53" t="s">
        <v>18</v>
      </c>
    </row>
    <row r="68" ht="34.5" customHeight="1">
      <c r="B68" s="53" t="s">
        <v>19</v>
      </c>
    </row>
  </sheetData>
  <sheetProtection/>
  <mergeCells count="64">
    <mergeCell ref="J62:K62"/>
    <mergeCell ref="B2:B3"/>
    <mergeCell ref="M2:M3"/>
    <mergeCell ref="N2:N3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J20:K20"/>
    <mergeCell ref="J21:K21"/>
    <mergeCell ref="J22:K22"/>
    <mergeCell ref="J23:K23"/>
    <mergeCell ref="J24:K24"/>
    <mergeCell ref="J25:K25"/>
    <mergeCell ref="J13:K13"/>
    <mergeCell ref="J14:K14"/>
    <mergeCell ref="J15:K15"/>
    <mergeCell ref="J17:K17"/>
    <mergeCell ref="J18:K18"/>
    <mergeCell ref="J19:K19"/>
    <mergeCell ref="J6:K6"/>
    <mergeCell ref="J7:K7"/>
    <mergeCell ref="J8:K8"/>
    <mergeCell ref="J9:K9"/>
    <mergeCell ref="J11:K11"/>
    <mergeCell ref="J12:K12"/>
    <mergeCell ref="A1:N1"/>
    <mergeCell ref="C2:G2"/>
    <mergeCell ref="H2:K2"/>
    <mergeCell ref="J3:K3"/>
    <mergeCell ref="J4:K4"/>
    <mergeCell ref="J5:K5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="80" zoomScaleNormal="80" zoomScalePageLayoutView="0" workbookViewId="0" topLeftCell="B1">
      <selection activeCell="A1" sqref="A1:Y1"/>
    </sheetView>
  </sheetViews>
  <sheetFormatPr defaultColWidth="9.140625" defaultRowHeight="15"/>
  <cols>
    <col min="1" max="1" width="4.28125" style="0" bestFit="1" customWidth="1"/>
    <col min="2" max="2" width="32.7109375" style="0" customWidth="1"/>
    <col min="3" max="3" width="18.00390625" style="0" customWidth="1"/>
    <col min="4" max="4" width="19.421875" style="58" customWidth="1"/>
    <col min="5" max="5" width="19.8515625" style="58" customWidth="1"/>
    <col min="6" max="6" width="19.8515625" style="0" customWidth="1"/>
    <col min="7" max="7" width="20.421875" style="0" customWidth="1"/>
    <col min="8" max="8" width="21.7109375" style="0" customWidth="1"/>
    <col min="9" max="9" width="11.28125" style="0" customWidth="1"/>
    <col min="10" max="12" width="5.57421875" style="0" customWidth="1"/>
    <col min="13" max="13" width="10.57421875" style="0" customWidth="1"/>
    <col min="14" max="14" width="8.28125" style="0" customWidth="1"/>
    <col min="15" max="18" width="8.57421875" style="0" customWidth="1"/>
    <col min="19" max="19" width="6.140625" style="0" customWidth="1"/>
    <col min="20" max="20" width="16.8515625" style="0" customWidth="1"/>
    <col min="21" max="21" width="22.00390625" style="0" customWidth="1"/>
    <col min="22" max="22" width="27.57421875" style="0" customWidth="1"/>
    <col min="23" max="23" width="10.421875" style="0" bestFit="1" customWidth="1"/>
  </cols>
  <sheetData>
    <row r="1" spans="1:25" ht="98.25" customHeight="1">
      <c r="A1" s="158" t="s">
        <v>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60"/>
    </row>
    <row r="2" spans="1:25" ht="65.25" customHeight="1">
      <c r="A2" s="165" t="s">
        <v>0</v>
      </c>
      <c r="B2" s="143" t="s">
        <v>1</v>
      </c>
      <c r="C2" s="124" t="s">
        <v>2</v>
      </c>
      <c r="D2" s="125"/>
      <c r="E2" s="125"/>
      <c r="F2" s="125"/>
      <c r="G2" s="126"/>
      <c r="H2" s="124" t="s">
        <v>3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6"/>
      <c r="U2" s="124" t="s">
        <v>4</v>
      </c>
      <c r="V2" s="126"/>
      <c r="W2" s="145" t="s">
        <v>5</v>
      </c>
      <c r="X2" s="161" t="s">
        <v>67</v>
      </c>
      <c r="Y2" s="161" t="s">
        <v>77</v>
      </c>
    </row>
    <row r="3" spans="1:25" ht="165" customHeight="1">
      <c r="A3" s="166"/>
      <c r="B3" s="148"/>
      <c r="C3" s="34" t="s">
        <v>55</v>
      </c>
      <c r="D3" s="57" t="s">
        <v>44</v>
      </c>
      <c r="E3" s="57" t="s">
        <v>20</v>
      </c>
      <c r="F3" s="56" t="s">
        <v>56</v>
      </c>
      <c r="G3" s="1" t="s">
        <v>57</v>
      </c>
      <c r="H3" s="57" t="s">
        <v>52</v>
      </c>
      <c r="I3" s="151" t="s">
        <v>21</v>
      </c>
      <c r="J3" s="152"/>
      <c r="K3" s="152"/>
      <c r="L3" s="153"/>
      <c r="M3" s="151" t="s">
        <v>38</v>
      </c>
      <c r="N3" s="152"/>
      <c r="O3" s="152"/>
      <c r="P3" s="152"/>
      <c r="Q3" s="152"/>
      <c r="R3" s="152"/>
      <c r="S3" s="153"/>
      <c r="T3" s="1" t="s">
        <v>59</v>
      </c>
      <c r="U3" s="54" t="s">
        <v>40</v>
      </c>
      <c r="V3" s="54" t="s">
        <v>41</v>
      </c>
      <c r="W3" s="146"/>
      <c r="X3" s="162"/>
      <c r="Y3" s="162"/>
    </row>
    <row r="4" spans="1:25" ht="142.5" customHeight="1">
      <c r="A4" s="166"/>
      <c r="B4" s="148"/>
      <c r="C4" s="149" t="s">
        <v>22</v>
      </c>
      <c r="D4" s="154" t="s">
        <v>23</v>
      </c>
      <c r="E4" s="154" t="s">
        <v>24</v>
      </c>
      <c r="F4" s="154" t="s">
        <v>66</v>
      </c>
      <c r="G4" s="154" t="s">
        <v>58</v>
      </c>
      <c r="H4" s="154" t="s">
        <v>53</v>
      </c>
      <c r="I4" s="55" t="s">
        <v>48</v>
      </c>
      <c r="J4" s="55" t="s">
        <v>61</v>
      </c>
      <c r="K4" s="55" t="s">
        <v>62</v>
      </c>
      <c r="L4" s="55" t="s">
        <v>63</v>
      </c>
      <c r="M4" s="55" t="s">
        <v>46</v>
      </c>
      <c r="N4" s="55" t="s">
        <v>60</v>
      </c>
      <c r="O4" s="55" t="s">
        <v>47</v>
      </c>
      <c r="P4" s="55" t="s">
        <v>50</v>
      </c>
      <c r="Q4" s="55" t="s">
        <v>51</v>
      </c>
      <c r="R4" s="55" t="s">
        <v>49</v>
      </c>
      <c r="S4" s="55" t="s">
        <v>64</v>
      </c>
      <c r="T4" s="154" t="s">
        <v>39</v>
      </c>
      <c r="U4" s="156" t="s">
        <v>42</v>
      </c>
      <c r="V4" s="156" t="s">
        <v>43</v>
      </c>
      <c r="W4" s="145"/>
      <c r="X4" s="163"/>
      <c r="Y4" s="163"/>
    </row>
    <row r="5" spans="1:25" ht="73.5" customHeight="1">
      <c r="A5" s="167"/>
      <c r="B5" s="144"/>
      <c r="C5" s="150"/>
      <c r="D5" s="155"/>
      <c r="E5" s="155"/>
      <c r="F5" s="155"/>
      <c r="G5" s="155"/>
      <c r="H5" s="155"/>
      <c r="I5" s="151" t="s">
        <v>45</v>
      </c>
      <c r="J5" s="152"/>
      <c r="K5" s="152"/>
      <c r="L5" s="153"/>
      <c r="M5" s="151" t="s">
        <v>54</v>
      </c>
      <c r="N5" s="152"/>
      <c r="O5" s="152"/>
      <c r="P5" s="152"/>
      <c r="Q5" s="152"/>
      <c r="R5" s="152"/>
      <c r="S5" s="153"/>
      <c r="T5" s="155"/>
      <c r="U5" s="157"/>
      <c r="V5" s="157"/>
      <c r="W5" s="146"/>
      <c r="X5" s="164"/>
      <c r="Y5" s="164"/>
    </row>
    <row r="6" spans="1:25" s="64" customFormat="1" ht="15.75">
      <c r="A6" s="62">
        <v>1</v>
      </c>
      <c r="B6" s="121" t="s">
        <v>32</v>
      </c>
      <c r="C6" s="88">
        <v>20</v>
      </c>
      <c r="D6" s="88">
        <v>155</v>
      </c>
      <c r="E6" s="88">
        <v>18.02</v>
      </c>
      <c r="F6" s="60"/>
      <c r="G6" s="88">
        <v>180</v>
      </c>
      <c r="H6" s="88">
        <v>10</v>
      </c>
      <c r="I6" s="60"/>
      <c r="J6" s="60"/>
      <c r="K6" s="60"/>
      <c r="L6" s="88">
        <v>20</v>
      </c>
      <c r="M6" s="92"/>
      <c r="N6" s="92">
        <v>110</v>
      </c>
      <c r="O6" s="65"/>
      <c r="P6" s="65"/>
      <c r="Q6" s="65"/>
      <c r="R6" s="65"/>
      <c r="S6" s="65"/>
      <c r="T6" s="65"/>
      <c r="U6" s="63">
        <f>80+80</f>
        <v>160</v>
      </c>
      <c r="V6" s="63">
        <v>50</v>
      </c>
      <c r="W6" s="61">
        <f>SUM(C6:V6)</f>
        <v>723.02</v>
      </c>
      <c r="X6" s="66">
        <v>1</v>
      </c>
      <c r="Y6" s="68">
        <v>50</v>
      </c>
    </row>
    <row r="7" spans="1:25" s="64" customFormat="1" ht="15.75">
      <c r="A7" s="62">
        <v>2</v>
      </c>
      <c r="B7" s="121" t="s">
        <v>28</v>
      </c>
      <c r="C7" s="88">
        <v>20</v>
      </c>
      <c r="D7" s="88">
        <v>10</v>
      </c>
      <c r="E7" s="88"/>
      <c r="F7" s="60"/>
      <c r="G7" s="88">
        <v>120</v>
      </c>
      <c r="H7" s="88">
        <v>10</v>
      </c>
      <c r="I7" s="60"/>
      <c r="J7" s="60"/>
      <c r="K7" s="60"/>
      <c r="L7" s="88"/>
      <c r="M7" s="92">
        <v>45</v>
      </c>
      <c r="N7" s="92">
        <v>115</v>
      </c>
      <c r="O7" s="65"/>
      <c r="P7" s="65"/>
      <c r="Q7" s="65"/>
      <c r="R7" s="65"/>
      <c r="S7" s="65"/>
      <c r="T7" s="65"/>
      <c r="U7" s="63">
        <v>200</v>
      </c>
      <c r="V7" s="63"/>
      <c r="W7" s="61">
        <f aca="true" t="shared" si="0" ref="W7:W13">SUM(C7:V7)</f>
        <v>520</v>
      </c>
      <c r="X7" s="66">
        <v>2</v>
      </c>
      <c r="Y7" s="68">
        <v>45</v>
      </c>
    </row>
    <row r="8" spans="1:25" s="64" customFormat="1" ht="15.75">
      <c r="A8" s="62">
        <v>3</v>
      </c>
      <c r="B8" s="121" t="s">
        <v>35</v>
      </c>
      <c r="C8" s="88">
        <v>20</v>
      </c>
      <c r="D8" s="88">
        <v>180</v>
      </c>
      <c r="E8" s="88">
        <v>9.6</v>
      </c>
      <c r="F8" s="109"/>
      <c r="G8" s="111">
        <v>42</v>
      </c>
      <c r="H8" s="111">
        <v>10</v>
      </c>
      <c r="I8" s="109"/>
      <c r="J8" s="109"/>
      <c r="K8" s="109"/>
      <c r="L8" s="110"/>
      <c r="M8" s="114"/>
      <c r="N8" s="112"/>
      <c r="O8" s="113"/>
      <c r="P8" s="113"/>
      <c r="Q8" s="113"/>
      <c r="R8" s="113"/>
      <c r="S8" s="113"/>
      <c r="T8" s="113"/>
      <c r="U8" s="68">
        <f>80+80</f>
        <v>160</v>
      </c>
      <c r="V8" s="68">
        <v>50</v>
      </c>
      <c r="W8" s="61">
        <f t="shared" si="0"/>
        <v>471.6</v>
      </c>
      <c r="X8" s="66">
        <v>3</v>
      </c>
      <c r="Y8" s="68">
        <v>40</v>
      </c>
    </row>
    <row r="9" spans="1:25" ht="15.75">
      <c r="A9" s="76">
        <v>4</v>
      </c>
      <c r="B9" s="122" t="s">
        <v>27</v>
      </c>
      <c r="C9" s="90">
        <v>20</v>
      </c>
      <c r="D9" s="90">
        <v>80</v>
      </c>
      <c r="E9" s="90">
        <v>11.8</v>
      </c>
      <c r="F9" s="105"/>
      <c r="G9" s="90">
        <v>48</v>
      </c>
      <c r="H9" s="90">
        <v>10</v>
      </c>
      <c r="I9" s="105"/>
      <c r="J9" s="105"/>
      <c r="K9" s="105"/>
      <c r="L9" s="90">
        <v>20</v>
      </c>
      <c r="M9" s="106"/>
      <c r="N9" s="106"/>
      <c r="O9" s="107"/>
      <c r="P9" s="107"/>
      <c r="Q9" s="107"/>
      <c r="R9" s="107"/>
      <c r="S9" s="107"/>
      <c r="T9" s="107"/>
      <c r="U9" s="72">
        <v>80</v>
      </c>
      <c r="V9" s="108"/>
      <c r="W9" s="73">
        <f t="shared" si="0"/>
        <v>269.8</v>
      </c>
      <c r="X9" s="74">
        <v>4</v>
      </c>
      <c r="Y9" s="75">
        <v>35</v>
      </c>
    </row>
    <row r="10" spans="1:25" ht="15.75">
      <c r="A10" s="76">
        <v>5</v>
      </c>
      <c r="B10" s="122" t="s">
        <v>80</v>
      </c>
      <c r="C10" s="89">
        <v>20</v>
      </c>
      <c r="D10" s="89">
        <v>15</v>
      </c>
      <c r="E10" s="89">
        <v>1.001</v>
      </c>
      <c r="F10" s="77"/>
      <c r="G10" s="75"/>
      <c r="H10" s="75"/>
      <c r="I10" s="77"/>
      <c r="J10" s="77"/>
      <c r="K10" s="77"/>
      <c r="L10" s="77"/>
      <c r="M10" s="115">
        <v>40</v>
      </c>
      <c r="N10" s="104">
        <v>50</v>
      </c>
      <c r="O10" s="78"/>
      <c r="P10" s="78"/>
      <c r="Q10" s="78"/>
      <c r="R10" s="78"/>
      <c r="S10" s="78"/>
      <c r="T10" s="78"/>
      <c r="U10" s="75">
        <v>120</v>
      </c>
      <c r="V10" s="77"/>
      <c r="W10" s="73">
        <f t="shared" si="0"/>
        <v>246.001</v>
      </c>
      <c r="X10" s="86">
        <v>5</v>
      </c>
      <c r="Y10" s="87">
        <v>35</v>
      </c>
    </row>
    <row r="11" spans="1:25" ht="15.75">
      <c r="A11" s="76">
        <v>6</v>
      </c>
      <c r="B11" s="122" t="s">
        <v>30</v>
      </c>
      <c r="C11" s="89">
        <v>20</v>
      </c>
      <c r="D11" s="89">
        <v>45</v>
      </c>
      <c r="E11" s="89">
        <v>3.28</v>
      </c>
      <c r="F11" s="70"/>
      <c r="G11" s="89"/>
      <c r="H11" s="89">
        <v>10</v>
      </c>
      <c r="I11" s="70"/>
      <c r="J11" s="70"/>
      <c r="K11" s="70"/>
      <c r="L11" s="89"/>
      <c r="M11" s="93"/>
      <c r="N11" s="93">
        <v>45</v>
      </c>
      <c r="O11" s="71"/>
      <c r="P11" s="71"/>
      <c r="Q11" s="71"/>
      <c r="R11" s="71"/>
      <c r="S11" s="71"/>
      <c r="T11" s="71"/>
      <c r="U11" s="72">
        <v>80</v>
      </c>
      <c r="V11" s="72"/>
      <c r="W11" s="73">
        <f t="shared" si="0"/>
        <v>203.28</v>
      </c>
      <c r="X11" s="74">
        <v>6</v>
      </c>
      <c r="Y11" s="75">
        <v>35</v>
      </c>
    </row>
    <row r="12" spans="1:25" ht="15.75">
      <c r="A12" s="69">
        <v>7</v>
      </c>
      <c r="B12" s="122" t="s">
        <v>31</v>
      </c>
      <c r="C12" s="89">
        <v>20</v>
      </c>
      <c r="D12" s="89">
        <v>45</v>
      </c>
      <c r="E12" s="89">
        <v>14</v>
      </c>
      <c r="F12" s="70"/>
      <c r="G12" s="89">
        <v>33</v>
      </c>
      <c r="H12" s="89">
        <v>10</v>
      </c>
      <c r="I12" s="70"/>
      <c r="J12" s="70"/>
      <c r="K12" s="70"/>
      <c r="L12" s="89"/>
      <c r="M12" s="93"/>
      <c r="N12" s="93"/>
      <c r="O12" s="71"/>
      <c r="P12" s="71"/>
      <c r="Q12" s="71"/>
      <c r="R12" s="71"/>
      <c r="S12" s="71"/>
      <c r="T12" s="71"/>
      <c r="U12" s="72">
        <v>80</v>
      </c>
      <c r="V12" s="72"/>
      <c r="W12" s="73">
        <f t="shared" si="0"/>
        <v>202</v>
      </c>
      <c r="X12" s="74">
        <v>7</v>
      </c>
      <c r="Y12" s="75">
        <v>35</v>
      </c>
    </row>
    <row r="13" spans="1:25" ht="15.75">
      <c r="A13" s="69">
        <v>8</v>
      </c>
      <c r="B13" s="122" t="s">
        <v>29</v>
      </c>
      <c r="C13" s="91">
        <v>20</v>
      </c>
      <c r="D13" s="89"/>
      <c r="E13" s="89"/>
      <c r="F13" s="79"/>
      <c r="G13" s="91"/>
      <c r="H13" s="91">
        <v>10</v>
      </c>
      <c r="I13" s="79"/>
      <c r="J13" s="79"/>
      <c r="K13" s="79"/>
      <c r="L13" s="91"/>
      <c r="M13" s="94"/>
      <c r="N13" s="94">
        <v>60</v>
      </c>
      <c r="O13" s="80"/>
      <c r="P13" s="80"/>
      <c r="Q13" s="80"/>
      <c r="R13" s="80"/>
      <c r="S13" s="80"/>
      <c r="T13" s="80"/>
      <c r="U13" s="81">
        <v>80</v>
      </c>
      <c r="V13" s="81"/>
      <c r="W13" s="73">
        <f t="shared" si="0"/>
        <v>170</v>
      </c>
      <c r="X13" s="74">
        <v>8</v>
      </c>
      <c r="Y13" s="75">
        <v>35</v>
      </c>
    </row>
    <row r="14" spans="1:25" ht="15.75">
      <c r="A14" s="69">
        <v>9</v>
      </c>
      <c r="B14" s="122" t="s">
        <v>25</v>
      </c>
      <c r="C14" s="89">
        <v>20</v>
      </c>
      <c r="D14" s="89">
        <v>45</v>
      </c>
      <c r="E14" s="89">
        <v>0.44</v>
      </c>
      <c r="F14" s="70"/>
      <c r="G14" s="89">
        <v>3</v>
      </c>
      <c r="H14" s="89">
        <v>10</v>
      </c>
      <c r="I14" s="70"/>
      <c r="J14" s="70"/>
      <c r="K14" s="70"/>
      <c r="L14" s="70"/>
      <c r="M14" s="71"/>
      <c r="N14" s="71"/>
      <c r="O14" s="71"/>
      <c r="P14" s="71"/>
      <c r="Q14" s="71"/>
      <c r="R14" s="71"/>
      <c r="S14" s="71"/>
      <c r="T14" s="71"/>
      <c r="U14" s="72">
        <v>80</v>
      </c>
      <c r="V14" s="72"/>
      <c r="W14" s="73">
        <f>SUM(C14:V14)</f>
        <v>158.44</v>
      </c>
      <c r="X14" s="74">
        <v>9</v>
      </c>
      <c r="Y14" s="75">
        <v>35</v>
      </c>
    </row>
    <row r="15" spans="1:25" s="67" customFormat="1" ht="15.75">
      <c r="A15" s="69">
        <v>10</v>
      </c>
      <c r="B15" s="122" t="s">
        <v>33</v>
      </c>
      <c r="C15" s="89">
        <v>20</v>
      </c>
      <c r="D15" s="89">
        <v>25</v>
      </c>
      <c r="E15" s="89">
        <v>1.4</v>
      </c>
      <c r="F15" s="70"/>
      <c r="G15" s="89">
        <v>15</v>
      </c>
      <c r="H15" s="89">
        <v>10</v>
      </c>
      <c r="I15" s="70"/>
      <c r="J15" s="70"/>
      <c r="K15" s="70"/>
      <c r="L15" s="70"/>
      <c r="M15" s="71"/>
      <c r="N15" s="71"/>
      <c r="O15" s="71"/>
      <c r="P15" s="71"/>
      <c r="Q15" s="71"/>
      <c r="R15" s="71"/>
      <c r="S15" s="71"/>
      <c r="T15" s="71"/>
      <c r="U15" s="72">
        <v>80</v>
      </c>
      <c r="V15" s="72"/>
      <c r="W15" s="73">
        <f>SUM(C15:V15)</f>
        <v>151.4</v>
      </c>
      <c r="X15" s="74">
        <v>10</v>
      </c>
      <c r="Y15" s="75">
        <v>35</v>
      </c>
    </row>
    <row r="16" spans="1:25" ht="15.75">
      <c r="A16" s="69">
        <v>11</v>
      </c>
      <c r="B16" s="123" t="s">
        <v>81</v>
      </c>
      <c r="C16" s="89">
        <v>20</v>
      </c>
      <c r="D16" s="117"/>
      <c r="E16" s="117"/>
      <c r="F16" s="118"/>
      <c r="G16" s="119">
        <v>33</v>
      </c>
      <c r="H16" s="119">
        <v>10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>
        <v>80</v>
      </c>
      <c r="V16" s="118"/>
      <c r="W16" s="73">
        <f>SUM(C16:V16)</f>
        <v>143</v>
      </c>
      <c r="X16" s="74">
        <v>11</v>
      </c>
      <c r="Y16" s="75">
        <v>30</v>
      </c>
    </row>
    <row r="17" spans="1:25" ht="15.75">
      <c r="A17" s="76">
        <v>12</v>
      </c>
      <c r="B17" s="122" t="s">
        <v>36</v>
      </c>
      <c r="C17" s="89">
        <v>20</v>
      </c>
      <c r="D17" s="70"/>
      <c r="E17" s="70"/>
      <c r="F17" s="77"/>
      <c r="G17" s="75"/>
      <c r="H17" s="75"/>
      <c r="I17" s="77"/>
      <c r="J17" s="77"/>
      <c r="K17" s="77"/>
      <c r="L17" s="77"/>
      <c r="M17" s="115"/>
      <c r="N17" s="78"/>
      <c r="O17" s="78"/>
      <c r="P17" s="78"/>
      <c r="Q17" s="78"/>
      <c r="R17" s="78"/>
      <c r="S17" s="78"/>
      <c r="T17" s="78"/>
      <c r="U17" s="75">
        <v>80</v>
      </c>
      <c r="V17" s="77"/>
      <c r="W17" s="73">
        <f>SUM(C17:V17)</f>
        <v>100</v>
      </c>
      <c r="X17" s="74">
        <v>12</v>
      </c>
      <c r="Y17" s="75">
        <v>30</v>
      </c>
    </row>
    <row r="18" spans="1:25" ht="16.5" customHeight="1">
      <c r="A18" s="69">
        <v>13</v>
      </c>
      <c r="B18" s="122" t="s">
        <v>37</v>
      </c>
      <c r="C18" s="89">
        <v>20</v>
      </c>
      <c r="D18" s="70"/>
      <c r="E18" s="70"/>
      <c r="F18" s="77"/>
      <c r="G18" s="75"/>
      <c r="H18" s="75"/>
      <c r="I18" s="77"/>
      <c r="J18" s="77"/>
      <c r="K18" s="77"/>
      <c r="L18" s="77"/>
      <c r="M18" s="115"/>
      <c r="N18" s="78"/>
      <c r="O18" s="78"/>
      <c r="P18" s="78"/>
      <c r="Q18" s="78"/>
      <c r="R18" s="78"/>
      <c r="S18" s="78"/>
      <c r="T18" s="78"/>
      <c r="U18" s="75">
        <v>80</v>
      </c>
      <c r="V18" s="77"/>
      <c r="W18" s="73">
        <f>SUM(C18:V18)</f>
        <v>100</v>
      </c>
      <c r="X18" s="86">
        <v>12</v>
      </c>
      <c r="Y18" s="87">
        <v>30</v>
      </c>
    </row>
    <row r="19" spans="1:25" ht="15.75">
      <c r="A19" s="69">
        <v>14</v>
      </c>
      <c r="B19" s="122" t="s">
        <v>26</v>
      </c>
      <c r="C19" s="89">
        <v>20</v>
      </c>
      <c r="D19" s="89">
        <v>60</v>
      </c>
      <c r="E19" s="89">
        <v>8.7</v>
      </c>
      <c r="F19" s="70"/>
      <c r="G19" s="70"/>
      <c r="H19" s="70"/>
      <c r="I19" s="70"/>
      <c r="J19" s="70"/>
      <c r="K19" s="70"/>
      <c r="L19" s="70"/>
      <c r="M19" s="71"/>
      <c r="N19" s="71"/>
      <c r="O19" s="71"/>
      <c r="P19" s="71"/>
      <c r="Q19" s="71"/>
      <c r="R19" s="71"/>
      <c r="S19" s="71"/>
      <c r="T19" s="71"/>
      <c r="U19" s="72"/>
      <c r="V19" s="72"/>
      <c r="W19" s="73">
        <f>SUM(D19:V19)</f>
        <v>68.7</v>
      </c>
      <c r="X19" s="74">
        <v>13</v>
      </c>
      <c r="Y19" s="75">
        <v>30</v>
      </c>
    </row>
    <row r="20" spans="1:25" ht="15.75">
      <c r="A20" s="69">
        <v>15</v>
      </c>
      <c r="B20" s="122" t="s">
        <v>34</v>
      </c>
      <c r="C20" s="90">
        <v>20</v>
      </c>
      <c r="D20" s="90">
        <v>20</v>
      </c>
      <c r="E20" s="90">
        <v>4.3</v>
      </c>
      <c r="F20" s="82"/>
      <c r="G20" s="120"/>
      <c r="H20" s="120"/>
      <c r="I20" s="82"/>
      <c r="J20" s="82"/>
      <c r="K20" s="82"/>
      <c r="L20" s="82"/>
      <c r="M20" s="116"/>
      <c r="N20" s="83"/>
      <c r="O20" s="83"/>
      <c r="P20" s="83"/>
      <c r="Q20" s="83"/>
      <c r="R20" s="83"/>
      <c r="S20" s="83"/>
      <c r="T20" s="83"/>
      <c r="U20" s="75"/>
      <c r="V20" s="82"/>
      <c r="W20" s="73">
        <f>SUM(C20:V20)</f>
        <v>44.3</v>
      </c>
      <c r="X20" s="74">
        <v>14</v>
      </c>
      <c r="Y20" s="75">
        <v>30</v>
      </c>
    </row>
    <row r="21" spans="2:18" ht="16.5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97"/>
    </row>
    <row r="22" spans="2:18" ht="16.5">
      <c r="B22" s="100"/>
      <c r="C22" s="97"/>
      <c r="D22" s="101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2:12" ht="15.75" customHeight="1">
      <c r="B23" s="102" t="s">
        <v>65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12" ht="16.5">
      <c r="B24" s="100"/>
      <c r="C24" s="97"/>
      <c r="D24" s="101"/>
      <c r="E24" s="97"/>
      <c r="F24" s="97"/>
      <c r="G24" s="97"/>
      <c r="H24" s="97"/>
      <c r="I24" s="97"/>
      <c r="J24" s="97"/>
      <c r="K24" s="97"/>
      <c r="L24" s="97"/>
    </row>
    <row r="25" spans="2:12" ht="18.75">
      <c r="B25" s="147" t="s">
        <v>79</v>
      </c>
      <c r="C25" s="147"/>
      <c r="D25" s="147"/>
      <c r="E25" s="147"/>
      <c r="F25" s="147"/>
      <c r="G25" s="147"/>
      <c r="H25" s="147"/>
      <c r="I25" s="147"/>
      <c r="J25" s="97"/>
      <c r="K25" s="97"/>
      <c r="L25" s="97"/>
    </row>
    <row r="26" spans="2:12" ht="16.5">
      <c r="B26" s="103" t="s">
        <v>68</v>
      </c>
      <c r="C26" s="103" t="s">
        <v>70</v>
      </c>
      <c r="D26" s="103" t="s">
        <v>71</v>
      </c>
      <c r="E26" s="103" t="s">
        <v>72</v>
      </c>
      <c r="F26" s="103" t="s">
        <v>73</v>
      </c>
      <c r="G26" s="103" t="s">
        <v>74</v>
      </c>
      <c r="H26" s="103" t="s">
        <v>75</v>
      </c>
      <c r="I26" s="103" t="s">
        <v>76</v>
      </c>
      <c r="J26" s="98"/>
      <c r="K26" s="98"/>
      <c r="L26" s="98"/>
    </row>
    <row r="27" spans="2:12" ht="16.5">
      <c r="B27" s="103" t="s">
        <v>69</v>
      </c>
      <c r="C27" s="103" t="s">
        <v>69</v>
      </c>
      <c r="D27" s="103" t="s">
        <v>69</v>
      </c>
      <c r="E27" s="103" t="s">
        <v>69</v>
      </c>
      <c r="F27" s="103" t="s">
        <v>69</v>
      </c>
      <c r="G27" s="103" t="s">
        <v>69</v>
      </c>
      <c r="H27" s="103" t="s">
        <v>69</v>
      </c>
      <c r="I27" s="103" t="s">
        <v>69</v>
      </c>
      <c r="J27" s="99"/>
      <c r="K27" s="99"/>
      <c r="L27" s="99"/>
    </row>
    <row r="28" spans="2:12" ht="17.25" thickBot="1">
      <c r="B28" s="95">
        <v>50</v>
      </c>
      <c r="C28" s="96">
        <v>45</v>
      </c>
      <c r="D28" s="96">
        <v>40</v>
      </c>
      <c r="E28" s="96">
        <v>35</v>
      </c>
      <c r="F28" s="96">
        <v>30</v>
      </c>
      <c r="G28" s="96">
        <v>25</v>
      </c>
      <c r="H28" s="96">
        <v>20</v>
      </c>
      <c r="I28" s="96">
        <v>15</v>
      </c>
      <c r="J28" s="99"/>
      <c r="K28" s="99"/>
      <c r="L28" s="99"/>
    </row>
  </sheetData>
  <sheetProtection/>
  <mergeCells count="26">
    <mergeCell ref="A1:Y1"/>
    <mergeCell ref="Y2:Y3"/>
    <mergeCell ref="Y4:Y5"/>
    <mergeCell ref="X2:X3"/>
    <mergeCell ref="X4:X5"/>
    <mergeCell ref="I3:L3"/>
    <mergeCell ref="I5:L5"/>
    <mergeCell ref="T4:T5"/>
    <mergeCell ref="A2:A5"/>
    <mergeCell ref="W2:W3"/>
    <mergeCell ref="C2:G2"/>
    <mergeCell ref="V4:V5"/>
    <mergeCell ref="U4:U5"/>
    <mergeCell ref="U2:V2"/>
    <mergeCell ref="M3:S3"/>
    <mergeCell ref="H2:T2"/>
    <mergeCell ref="B25:I25"/>
    <mergeCell ref="B2:B5"/>
    <mergeCell ref="C4:C5"/>
    <mergeCell ref="W4:W5"/>
    <mergeCell ref="M5:S5"/>
    <mergeCell ref="D4:D5"/>
    <mergeCell ref="H4:H5"/>
    <mergeCell ref="E4:E5"/>
    <mergeCell ref="F4:F5"/>
    <mergeCell ref="G4:G5"/>
  </mergeCells>
  <hyperlinks>
    <hyperlink ref="B6" r:id="rId1" tooltip="http://krskstate.ru/msu/terdel/0/doc/33" display="Минусинский район"/>
    <hyperlink ref="B7" r:id="rId2" tooltip="http://krskstate.ru/msu/terdel/0/doc/55" display="Енисейский район"/>
    <hyperlink ref="B8" r:id="rId3" tooltip="http://krskstate.ru/msu/terdel/0/doc/14" display="Шушенский район"/>
    <hyperlink ref="B13" r:id="rId4" tooltip="http://krskstate.ru/msu/terdel/0/doc/18" display="Иланский район"/>
    <hyperlink ref="B14" r:id="rId5" tooltip="http://krskstate.ru/msu/terdel/0/doc/63" display="ЗАТО г. Железногорск"/>
    <hyperlink ref="B15" r:id="rId6" tooltip="http://krskstate.ru/msu/terdel/0/doc/47" display="Назаровский район"/>
    <hyperlink ref="B9" r:id="rId7" tooltip="http://krskstate.ru/msu/terdel/0/doc/25" display="Балахтинский район"/>
    <hyperlink ref="B10" r:id="rId8" tooltip="http://krskstate.ru/msu/terdel/0/doc/57" display="Шарыповский муниципальный округ"/>
    <hyperlink ref="B20" r:id="rId9" tooltip="http://krskstate.ru/msu/terdel/0/doc/23" display="Новоселовский район"/>
    <hyperlink ref="B19" r:id="rId10" tooltip="http://krskstate.ru/msu/terdel/0/doc/12" display="Абанский район"/>
    <hyperlink ref="B18" r:id="rId11" tooltip="http://krskstate.ru/msu/terdel/0/doc/57" display="Шарыповский муниципальный округ"/>
    <hyperlink ref="B17" r:id="rId12" tooltip="http://krskstate.ru/msu/terdel/0/doc/19" display="Пировский муниципальный округ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Прошкина Анастасия Анатольевна</cp:lastModifiedBy>
  <cp:lastPrinted>2020-10-20T07:59:25Z</cp:lastPrinted>
  <dcterms:created xsi:type="dcterms:W3CDTF">2006-09-16T00:00:00Z</dcterms:created>
  <dcterms:modified xsi:type="dcterms:W3CDTF">2020-10-20T07:59:37Z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