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Рейтинг" sheetId="1" r:id="rId1"/>
  </sheets>
  <definedNames>
    <definedName name="_xlnm._FilterDatabase" localSheetId="0" hidden="1">Рейтинг!#REF!</definedName>
  </definedNames>
  <calcPr calcId="152511"/>
</workbook>
</file>

<file path=xl/calcChain.xml><?xml version="1.0" encoding="utf-8"?>
<calcChain xmlns="http://schemas.openxmlformats.org/spreadsheetml/2006/main">
  <c r="P18" i="1" l="1"/>
  <c r="S18" i="1" s="1"/>
  <c r="P25" i="1"/>
  <c r="S25" i="1" s="1"/>
  <c r="P20" i="1"/>
  <c r="S20" i="1" s="1"/>
  <c r="P29" i="1"/>
  <c r="S29" i="1" s="1"/>
  <c r="P21" i="1"/>
  <c r="S21" i="1" s="1"/>
  <c r="P22" i="1"/>
  <c r="S22" i="1" s="1"/>
  <c r="P23" i="1"/>
  <c r="S23" i="1" s="1"/>
  <c r="P30" i="1"/>
  <c r="S30" i="1" s="1"/>
  <c r="P19" i="1"/>
  <c r="S19" i="1" s="1"/>
  <c r="P24" i="1"/>
  <c r="S24" i="1" s="1"/>
  <c r="P27" i="1"/>
  <c r="S27" i="1" s="1"/>
  <c r="P28" i="1"/>
  <c r="S28" i="1" s="1"/>
  <c r="P8" i="1" l="1"/>
  <c r="S8" i="1" s="1"/>
  <c r="P15" i="1"/>
  <c r="S15" i="1" s="1"/>
  <c r="P10" i="1"/>
  <c r="S10" i="1" s="1"/>
  <c r="P11" i="1"/>
  <c r="S11" i="1" s="1"/>
  <c r="P13" i="1"/>
  <c r="S13" i="1" s="1"/>
  <c r="P16" i="1"/>
  <c r="S16" i="1" s="1"/>
  <c r="P14" i="1"/>
  <c r="S14" i="1" s="1"/>
  <c r="P7" i="1"/>
  <c r="S7" i="1" s="1"/>
  <c r="P17" i="1"/>
  <c r="S17" i="1" s="1"/>
  <c r="P9" i="1"/>
  <c r="S9" i="1" s="1"/>
  <c r="P26" i="1"/>
  <c r="S26" i="1" s="1"/>
  <c r="P6" i="1"/>
  <c r="S6" i="1" s="1"/>
  <c r="P12" i="1"/>
  <c r="S12" i="1" s="1"/>
</calcChain>
</file>

<file path=xl/sharedStrings.xml><?xml version="1.0" encoding="utf-8"?>
<sst xmlns="http://schemas.openxmlformats.org/spreadsheetml/2006/main" count="97" uniqueCount="89">
  <si>
    <t>№</t>
  </si>
  <si>
    <t>СУММА БАЛЛОВ</t>
  </si>
  <si>
    <t>МЕСТО</t>
  </si>
  <si>
    <t>МУНИЦИПАЛЬНОЕ ОБРАЗОВАНИЕ</t>
  </si>
  <si>
    <t>Результаты работы по направлениям флагманской программы в муниципальном образовании/ВУЗе</t>
  </si>
  <si>
    <t xml:space="preserve">Наличие презентации муниципального штаба ФП - 10 баллов                    </t>
  </si>
  <si>
    <t xml:space="preserve">Наличие плана работы муниципального штаба ФП - 10 баллов                  </t>
  </si>
  <si>
    <t xml:space="preserve">Наличие календаря мероприятий муниципального штаба ФП - 10 баллов                </t>
  </si>
  <si>
    <t>Численность актива штаба ФП на КрасЛидер.РФ</t>
  </si>
  <si>
    <t>Численность группы "Вконтакте" штаба ФП</t>
  </si>
  <si>
    <t xml:space="preserve">Реализованные проекты штаба ФП 
на сайте "ТЕРРИТОРИЯ2020.РФ"          </t>
  </si>
  <si>
    <t>KPI</t>
  </si>
  <si>
    <t>Баллы</t>
  </si>
  <si>
    <t xml:space="preserve">Участники проектных команд штаба ФП на сайте "ТЕРРИТОРИЯ2020.РФ" </t>
  </si>
  <si>
    <t>Мероприятия штаба ФП по системе электронной отчетности</t>
  </si>
  <si>
    <t>3 балла за каждое мероприятие</t>
  </si>
  <si>
    <t xml:space="preserve">Соответствие штаба  ФП формальным признакам     </t>
  </si>
  <si>
    <t>Результаты участия муниципального образования/ВУЗа в окружных, всероссийских и международных мероприятиях</t>
  </si>
  <si>
    <t>Результаты участия муниципального образования/ВУЗа в региональных мероприятиях по направлениям флагманской программы</t>
  </si>
  <si>
    <t xml:space="preserve"> За каждый проект - 10 баллов</t>
  </si>
  <si>
    <t xml:space="preserve">Наличие группы Вконтакте с обновляемым контентом- 10 баллов                                                                                                                                                     </t>
  </si>
  <si>
    <t>до 10 человек - 3 балла                                                                                                                                                             11-20 человек - 5 баллов                                                                                                                                                                                                                   более 20 человек - 10 баллов</t>
  </si>
  <si>
    <t>Абанский</t>
  </si>
  <si>
    <t>Ачинск</t>
  </si>
  <si>
    <t>Ачинский</t>
  </si>
  <si>
    <t>Балахтинский</t>
  </si>
  <si>
    <t>Березовский</t>
  </si>
  <si>
    <t>Бирилюсский</t>
  </si>
  <si>
    <t>Боготол</t>
  </si>
  <si>
    <t>Боготольский</t>
  </si>
  <si>
    <t>Богучанский</t>
  </si>
  <si>
    <t>Большемуртинский</t>
  </si>
  <si>
    <t>Большеулуйский</t>
  </si>
  <si>
    <t>Бородино</t>
  </si>
  <si>
    <t>Дзержинский</t>
  </si>
  <si>
    <t>Дивногорск</t>
  </si>
  <si>
    <t>Емельяновский</t>
  </si>
  <si>
    <t>Енисейск</t>
  </si>
  <si>
    <t>Енисейский</t>
  </si>
  <si>
    <t>Ермаковский</t>
  </si>
  <si>
    <t>ЗАТО г. Железногорск</t>
  </si>
  <si>
    <t>ЗАТО г. Зеленогорск</t>
  </si>
  <si>
    <t>ЗАТО п. Солнечный</t>
  </si>
  <si>
    <t>Идринский</t>
  </si>
  <si>
    <t>Иланский</t>
  </si>
  <si>
    <t>Ирбейский</t>
  </si>
  <si>
    <t>Казачинский</t>
  </si>
  <si>
    <t>Канск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</si>
  <si>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</si>
  <si>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</si>
  <si>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</si>
  <si>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</si>
  <si>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</si>
  <si>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</si>
  <si>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Лесосибирск</t>
  </si>
  <si>
    <t>Манский</t>
  </si>
  <si>
    <t>Минусинск</t>
  </si>
  <si>
    <t>Минусинский</t>
  </si>
  <si>
    <t>Мотыгинский</t>
  </si>
  <si>
    <t>Назарово</t>
  </si>
  <si>
    <t>Назаровский</t>
  </si>
  <si>
    <t>Нижнеингашский</t>
  </si>
  <si>
    <t>Новоселовский</t>
  </si>
  <si>
    <t>Норильск</t>
  </si>
  <si>
    <t>п. Кедровый</t>
  </si>
  <si>
    <t>Партизанский</t>
  </si>
  <si>
    <t>Пировский</t>
  </si>
  <si>
    <t>Рыбинский</t>
  </si>
  <si>
    <t>Саянский</t>
  </si>
  <si>
    <t>Северо-Енисейский</t>
  </si>
  <si>
    <t>Сосновоборск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</si>
  <si>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</si>
  <si>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</si>
  <si>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</si>
  <si>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</si>
  <si>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</si>
  <si>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</si>
  <si>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</si>
  <si>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Шарыпово</t>
  </si>
  <si>
    <t>Шарыповский</t>
  </si>
  <si>
    <t>Шушенский</t>
  </si>
  <si>
    <t>Эвенкийский</t>
  </si>
  <si>
    <t>За каждый поддержанный проект – 20 баллов</t>
  </si>
  <si>
    <t>Участие в региональных грантовых конкурсах</t>
  </si>
  <si>
    <t>Участие в грантовых конкурсах окружного, всероссийского и международного уровней</t>
  </si>
  <si>
    <t>За каждый поддержанный проект - 30 баллов</t>
  </si>
  <si>
    <t xml:space="preserve">      </t>
  </si>
  <si>
    <t>1-10 человек 5 балла                                                                        11-20 человек -10 баллов                                                                                                    21-30 человек 15 баллов                                                                  30-40 человек - 20 баллов</t>
  </si>
  <si>
    <r>
      <rPr>
        <b/>
        <sz val="11"/>
        <color indexed="10"/>
        <rFont val="Arial Narrow"/>
        <family val="2"/>
        <charset val="204"/>
      </rPr>
      <t>РЕГИОНАЛЬНАЯ ФЛАГМАНСКАЯ ПРОГРАММА «РОССИЙСКИЙ СОЮЗ СЕЛЬСКОЙ МОЛОДЕЖИ»
РЕЙТИНГ МУНИЦИПАЛЬНЫХ ОБРАЗОВАНИЙ КРАСНОЯРСКОГО КРАЯ  по состоянию на 29 декабря 2018 года</t>
    </r>
    <r>
      <rPr>
        <sz val="11"/>
        <color indexed="8"/>
        <rFont val="Arial Narrow"/>
        <family val="2"/>
        <charset val="204"/>
      </rPr>
      <t xml:space="preserve">
</t>
    </r>
    <r>
      <rPr>
        <b/>
        <sz val="11"/>
        <color indexed="12"/>
        <rFont val="Arial Narrow"/>
        <family val="2"/>
        <charset val="204"/>
      </rPr>
      <t>УЧРЕЖДЕНИЕ - ОПЕРАТОР: КГАУ «КРАЕВОЙ ДВОРЕЦ МОЛОДЕЖИ»
ДИРЕКТОР УЧРЕЖДЕНИЯ - ОПЕРАТОРА: Худяков Алексей Александрович, Тел.: 8 (391) 260 78 78; E-mail: kraskdm@mail.ru
РУКОВОДИТЕЛЬ ФЛАГМАНСКОЙ ПРОГРАММЫ: Веселкова Валентина Сергеевна, тел.: 8 923 360 84 63; E-mail: rssm24@mail.ru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</si>
</sst>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FF"/>
      <name val="Arial Narrow"/>
      <family val="2"/>
      <charset val="204"/>
    </font>
    <font>
      <b/>
      <sz val="11"/>
      <color indexed="10"/>
      <name val="Arial Narrow"/>
      <family val="2"/>
      <charset val="204"/>
    </font>
    <font>
      <b/>
      <sz val="11"/>
      <color indexed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rgb="FF0033CC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5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4" borderId="5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8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3" fillId="3" borderId="21" xfId="0" applyFont="1" applyFill="1" applyBorder="1" applyAlignment="1" applyProtection="1">
      <alignment horizontal="center" wrapText="1"/>
      <protection locked="0"/>
    </xf>
    <xf numFmtId="0" fontId="3" fillId="3" borderId="22" xfId="0" applyFont="1" applyFill="1" applyBorder="1" applyAlignment="1" applyProtection="1">
      <alignment horizontal="center" wrapText="1"/>
      <protection locked="0"/>
    </xf>
    <xf numFmtId="0" fontId="3" fillId="3" borderId="23" xfId="0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horizont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textRotation="90" wrapText="1"/>
      <protection locked="0"/>
    </xf>
    <xf numFmtId="0" fontId="3" fillId="3" borderId="10" xfId="0" applyFont="1" applyFill="1" applyBorder="1" applyAlignment="1" applyProtection="1">
      <alignment horizontal="center" textRotation="90" wrapText="1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16" fontId="3" fillId="3" borderId="9" xfId="0" applyNumberFormat="1" applyFont="1" applyFill="1" applyBorder="1" applyAlignment="1" applyProtection="1">
      <alignment horizontal="center" textRotation="90" wrapText="1"/>
      <protection locked="0"/>
    </xf>
    <xf numFmtId="0" fontId="3" fillId="3" borderId="4" xfId="0" applyFont="1" applyFill="1" applyBorder="1" applyAlignment="1" applyProtection="1">
      <alignment horizontal="center" textRotation="90" wrapText="1"/>
      <protection locked="0"/>
    </xf>
    <xf numFmtId="0" fontId="3" fillId="3" borderId="13" xfId="0" applyFont="1" applyFill="1" applyBorder="1" applyAlignment="1" applyProtection="1">
      <alignment horizontal="center" textRotation="90" wrapText="1"/>
      <protection locked="0"/>
    </xf>
    <xf numFmtId="0" fontId="3" fillId="3" borderId="3" xfId="0" applyFont="1" applyFill="1" applyBorder="1" applyAlignment="1" applyProtection="1">
      <alignment horizontal="center" textRotation="90" wrapText="1"/>
      <protection locked="0"/>
    </xf>
    <xf numFmtId="0" fontId="3" fillId="3" borderId="17" xfId="0" applyFont="1" applyFill="1" applyBorder="1" applyAlignment="1">
      <alignment horizontal="center" textRotation="90" wrapText="1"/>
    </xf>
    <xf numFmtId="0" fontId="3" fillId="3" borderId="18" xfId="0" applyFont="1" applyFill="1" applyBorder="1" applyAlignment="1">
      <alignment horizontal="center" textRotation="90" wrapText="1"/>
    </xf>
    <xf numFmtId="0" fontId="3" fillId="3" borderId="19" xfId="0" applyFont="1" applyFill="1" applyBorder="1" applyAlignment="1" applyProtection="1">
      <alignment horizontal="center" textRotation="90" wrapText="1"/>
      <protection locked="0"/>
    </xf>
    <xf numFmtId="0" fontId="3" fillId="3" borderId="20" xfId="0" applyFont="1" applyFill="1" applyBorder="1" applyAlignment="1" applyProtection="1">
      <alignment horizontal="center" textRotation="90" wrapText="1"/>
      <protection locked="0"/>
    </xf>
    <xf numFmtId="0" fontId="3" fillId="3" borderId="2" xfId="0" applyFont="1" applyFill="1" applyBorder="1" applyAlignment="1" applyProtection="1">
      <alignment horizontal="center" textRotation="90" wrapText="1"/>
      <protection locked="0"/>
    </xf>
    <xf numFmtId="0" fontId="3" fillId="3" borderId="14" xfId="0" applyFont="1" applyFill="1" applyBorder="1" applyAlignment="1" applyProtection="1">
      <alignment horizontal="center" vertical="center" textRotation="90"/>
      <protection locked="0"/>
    </xf>
    <xf numFmtId="0" fontId="3" fillId="3" borderId="15" xfId="0" applyFont="1" applyFill="1" applyBorder="1" applyAlignment="1" applyProtection="1">
      <alignment horizontal="center" vertical="center" textRotation="90"/>
      <protection locked="0"/>
    </xf>
    <xf numFmtId="0" fontId="3" fillId="3" borderId="16" xfId="0" applyFont="1" applyFill="1" applyBorder="1" applyAlignment="1" applyProtection="1">
      <alignment horizontal="center" vertical="center" textRotation="90"/>
      <protection locked="0"/>
    </xf>
    <xf numFmtId="0" fontId="1" fillId="3" borderId="9" xfId="0" applyFont="1" applyFill="1" applyBorder="1" applyAlignment="1" applyProtection="1">
      <alignment horizontal="center" textRotation="90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Protection="1">
      <protection locked="0"/>
    </xf>
    <xf numFmtId="0" fontId="10" fillId="2" borderId="4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topLeftCell="B1" zoomScale="85" zoomScaleNormal="85" workbookViewId="0">
      <pane xSplit="1" topLeftCell="C1" activePane="topRight" state="frozen"/>
      <selection activeCell="B3" sqref="B3"/>
      <selection pane="topRight" activeCell="G35" sqref="G35"/>
    </sheetView>
  </sheetViews>
  <sheetFormatPr defaultRowHeight="16.5" x14ac:dyDescent="0.3"/>
  <cols>
    <col min="1" max="1" width="3.140625" style="8" bestFit="1" customWidth="1"/>
    <col min="2" max="2" width="19.42578125" style="8" bestFit="1" customWidth="1"/>
    <col min="3" max="3" width="7.7109375" style="8" bestFit="1" customWidth="1"/>
    <col min="4" max="4" width="4" style="8" bestFit="1" customWidth="1"/>
    <col min="5" max="5" width="4.7109375" style="13" customWidth="1"/>
    <col min="6" max="6" width="5.42578125" style="13" customWidth="1"/>
    <col min="7" max="7" width="9.85546875" style="8" customWidth="1"/>
    <col min="8" max="8" width="9.7109375" style="8" customWidth="1"/>
    <col min="9" max="9" width="9" style="8" customWidth="1"/>
    <col min="10" max="10" width="7.85546875" style="8" customWidth="1"/>
    <col min="11" max="11" width="10.42578125" style="8" customWidth="1"/>
    <col min="12" max="12" width="11.85546875" style="8" customWidth="1"/>
    <col min="13" max="13" width="11.140625" style="8" customWidth="1"/>
    <col min="14" max="14" width="11.85546875" style="8" customWidth="1"/>
    <col min="15" max="15" width="10.42578125" style="13" customWidth="1"/>
    <col min="16" max="16" width="10.140625" style="13" customWidth="1"/>
    <col min="17" max="17" width="20.140625" style="8" customWidth="1"/>
    <col min="18" max="18" width="32.42578125" style="8" customWidth="1"/>
    <col min="19" max="19" width="9.140625" style="8"/>
    <col min="20" max="20" width="9.7109375" style="28" customWidth="1"/>
    <col min="21" max="16384" width="9.140625" style="8"/>
  </cols>
  <sheetData>
    <row r="1" spans="1:20" ht="94.15" customHeight="1" thickBot="1" x14ac:dyDescent="0.35">
      <c r="A1" s="35" t="s">
        <v>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36"/>
      <c r="S1" s="36"/>
      <c r="T1" s="38"/>
    </row>
    <row r="2" spans="1:20" ht="116.25" customHeight="1" thickBot="1" x14ac:dyDescent="0.35">
      <c r="A2" s="44" t="s">
        <v>0</v>
      </c>
      <c r="B2" s="46" t="s">
        <v>3</v>
      </c>
      <c r="C2" s="49" t="s">
        <v>4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" t="s">
        <v>18</v>
      </c>
      <c r="R2" s="5" t="s">
        <v>17</v>
      </c>
      <c r="S2" s="60" t="s">
        <v>1</v>
      </c>
      <c r="T2" s="60" t="s">
        <v>2</v>
      </c>
    </row>
    <row r="3" spans="1:20" ht="99" customHeight="1" x14ac:dyDescent="0.3">
      <c r="A3" s="45"/>
      <c r="B3" s="47"/>
      <c r="C3" s="39" t="s">
        <v>16</v>
      </c>
      <c r="D3" s="40"/>
      <c r="E3" s="40"/>
      <c r="F3" s="41"/>
      <c r="G3" s="39" t="s">
        <v>9</v>
      </c>
      <c r="H3" s="41"/>
      <c r="I3" s="39" t="s">
        <v>8</v>
      </c>
      <c r="J3" s="41"/>
      <c r="K3" s="39" t="s">
        <v>10</v>
      </c>
      <c r="L3" s="41"/>
      <c r="M3" s="39" t="s">
        <v>13</v>
      </c>
      <c r="N3" s="41"/>
      <c r="O3" s="64" t="s">
        <v>14</v>
      </c>
      <c r="P3" s="65"/>
      <c r="Q3" s="6" t="s">
        <v>83</v>
      </c>
      <c r="R3" s="7" t="s">
        <v>84</v>
      </c>
      <c r="S3" s="61"/>
      <c r="T3" s="61"/>
    </row>
    <row r="4" spans="1:20" ht="278.25" customHeight="1" x14ac:dyDescent="0.3">
      <c r="A4" s="45"/>
      <c r="B4" s="47"/>
      <c r="C4" s="42" t="s">
        <v>20</v>
      </c>
      <c r="D4" s="52" t="s">
        <v>5</v>
      </c>
      <c r="E4" s="52" t="s">
        <v>6</v>
      </c>
      <c r="F4" s="43" t="s">
        <v>7</v>
      </c>
      <c r="G4" s="42" t="s">
        <v>86</v>
      </c>
      <c r="H4" s="43"/>
      <c r="I4" s="51" t="s">
        <v>87</v>
      </c>
      <c r="J4" s="43"/>
      <c r="K4" s="42" t="s">
        <v>19</v>
      </c>
      <c r="L4" s="43"/>
      <c r="M4" s="63" t="s">
        <v>21</v>
      </c>
      <c r="N4" s="43"/>
      <c r="O4" s="42" t="s">
        <v>15</v>
      </c>
      <c r="P4" s="43"/>
      <c r="Q4" s="57" t="s">
        <v>82</v>
      </c>
      <c r="R4" s="55" t="s">
        <v>85</v>
      </c>
      <c r="S4" s="61"/>
      <c r="T4" s="61"/>
    </row>
    <row r="5" spans="1:20" ht="33.75" customHeight="1" thickBot="1" x14ac:dyDescent="0.35">
      <c r="A5" s="45"/>
      <c r="B5" s="48"/>
      <c r="C5" s="59"/>
      <c r="D5" s="53"/>
      <c r="E5" s="53"/>
      <c r="F5" s="54"/>
      <c r="G5" s="2" t="s">
        <v>11</v>
      </c>
      <c r="H5" s="3" t="s">
        <v>12</v>
      </c>
      <c r="I5" s="2" t="s">
        <v>11</v>
      </c>
      <c r="J5" s="3" t="s">
        <v>12</v>
      </c>
      <c r="K5" s="2" t="s">
        <v>11</v>
      </c>
      <c r="L5" s="3" t="s">
        <v>12</v>
      </c>
      <c r="M5" s="2" t="s">
        <v>11</v>
      </c>
      <c r="N5" s="3" t="s">
        <v>12</v>
      </c>
      <c r="O5" s="2" t="s">
        <v>11</v>
      </c>
      <c r="P5" s="3" t="s">
        <v>12</v>
      </c>
      <c r="Q5" s="58"/>
      <c r="R5" s="56"/>
      <c r="S5" s="62"/>
      <c r="T5" s="62"/>
    </row>
    <row r="6" spans="1:20" s="9" customFormat="1" x14ac:dyDescent="0.3">
      <c r="B6" s="29" t="s">
        <v>79</v>
      </c>
      <c r="C6" s="10">
        <v>10</v>
      </c>
      <c r="D6" s="11">
        <v>10</v>
      </c>
      <c r="E6" s="11">
        <v>10</v>
      </c>
      <c r="F6" s="11">
        <v>10</v>
      </c>
      <c r="G6" s="11">
        <v>61</v>
      </c>
      <c r="H6" s="11">
        <v>5</v>
      </c>
      <c r="I6" s="11">
        <v>32</v>
      </c>
      <c r="J6" s="11">
        <v>20</v>
      </c>
      <c r="K6" s="12">
        <v>0</v>
      </c>
      <c r="L6" s="12">
        <v>0</v>
      </c>
      <c r="M6" s="12">
        <v>0</v>
      </c>
      <c r="N6" s="12">
        <v>0</v>
      </c>
      <c r="O6" s="11">
        <v>7</v>
      </c>
      <c r="P6" s="10">
        <f>O6*3</f>
        <v>21</v>
      </c>
      <c r="Q6" s="12">
        <v>0</v>
      </c>
      <c r="R6" s="11">
        <v>60</v>
      </c>
      <c r="S6" s="10">
        <f>C6+D6+E6+F6+H6+J6+L6+N6+P6+Q6+R6</f>
        <v>146</v>
      </c>
      <c r="T6" s="11">
        <v>1</v>
      </c>
    </row>
    <row r="7" spans="1:20" s="13" customFormat="1" x14ac:dyDescent="0.3">
      <c r="B7" s="29" t="s">
        <v>57</v>
      </c>
      <c r="C7" s="10">
        <v>10</v>
      </c>
      <c r="D7" s="11">
        <v>10</v>
      </c>
      <c r="E7" s="11">
        <v>10</v>
      </c>
      <c r="F7" s="11">
        <v>10</v>
      </c>
      <c r="G7" s="11">
        <v>242</v>
      </c>
      <c r="H7" s="11">
        <v>15</v>
      </c>
      <c r="I7" s="11">
        <v>18</v>
      </c>
      <c r="J7" s="11">
        <v>10</v>
      </c>
      <c r="K7" s="12">
        <v>1</v>
      </c>
      <c r="L7" s="12">
        <v>10</v>
      </c>
      <c r="M7" s="12">
        <v>1</v>
      </c>
      <c r="N7" s="12">
        <v>3</v>
      </c>
      <c r="O7" s="11">
        <v>7</v>
      </c>
      <c r="P7" s="10">
        <f>O7*3</f>
        <v>21</v>
      </c>
      <c r="Q7" s="12">
        <v>0</v>
      </c>
      <c r="R7" s="11">
        <v>0</v>
      </c>
      <c r="S7" s="10">
        <f>C7+D7+E7+F7+H7+J7+L7+N7+P7+Q7+R7</f>
        <v>99</v>
      </c>
      <c r="T7" s="11">
        <v>2</v>
      </c>
    </row>
    <row r="8" spans="1:20" s="14" customFormat="1" x14ac:dyDescent="0.3">
      <c r="B8" s="29" t="s">
        <v>80</v>
      </c>
      <c r="C8" s="10">
        <v>10</v>
      </c>
      <c r="D8" s="11">
        <v>10</v>
      </c>
      <c r="E8" s="11">
        <v>10</v>
      </c>
      <c r="F8" s="11">
        <v>10</v>
      </c>
      <c r="G8" s="11">
        <v>340</v>
      </c>
      <c r="H8" s="11">
        <v>20</v>
      </c>
      <c r="I8" s="11">
        <v>8</v>
      </c>
      <c r="J8" s="11">
        <v>5</v>
      </c>
      <c r="K8" s="12">
        <v>0</v>
      </c>
      <c r="L8" s="12">
        <v>0</v>
      </c>
      <c r="M8" s="12">
        <v>0</v>
      </c>
      <c r="N8" s="12">
        <v>0</v>
      </c>
      <c r="O8" s="11">
        <v>10</v>
      </c>
      <c r="P8" s="10">
        <f>O8*3</f>
        <v>30</v>
      </c>
      <c r="Q8" s="12">
        <v>0</v>
      </c>
      <c r="R8" s="11">
        <v>0</v>
      </c>
      <c r="S8" s="10">
        <f>C8+D8+E8+F8+H8+J8+L8+N8+P8+Q8+R8</f>
        <v>95</v>
      </c>
      <c r="T8" s="11">
        <v>3</v>
      </c>
    </row>
    <row r="9" spans="1:20" s="13" customFormat="1" x14ac:dyDescent="0.3">
      <c r="B9" s="30" t="s">
        <v>66</v>
      </c>
      <c r="C9" s="15">
        <v>10</v>
      </c>
      <c r="D9" s="16">
        <v>10</v>
      </c>
      <c r="E9" s="16">
        <v>10</v>
      </c>
      <c r="F9" s="16">
        <v>10</v>
      </c>
      <c r="G9" s="16">
        <v>44</v>
      </c>
      <c r="H9" s="16">
        <v>5</v>
      </c>
      <c r="I9" s="16">
        <v>6</v>
      </c>
      <c r="J9" s="16">
        <v>5</v>
      </c>
      <c r="K9" s="17">
        <v>0</v>
      </c>
      <c r="L9" s="17">
        <v>0</v>
      </c>
      <c r="M9" s="17">
        <v>0</v>
      </c>
      <c r="N9" s="17">
        <v>0</v>
      </c>
      <c r="O9" s="16">
        <v>13</v>
      </c>
      <c r="P9" s="15">
        <f>O9*3</f>
        <v>39</v>
      </c>
      <c r="Q9" s="17">
        <v>0</v>
      </c>
      <c r="R9" s="16">
        <v>0</v>
      </c>
      <c r="S9" s="15">
        <f>C9+D9+E9+F9+H9+J9+L9+N9+P9+Q9+R9</f>
        <v>89</v>
      </c>
      <c r="T9" s="16">
        <v>4</v>
      </c>
    </row>
    <row r="10" spans="1:20" s="13" customFormat="1" x14ac:dyDescent="0.3">
      <c r="B10" s="30" t="s">
        <v>25</v>
      </c>
      <c r="C10" s="15">
        <v>10</v>
      </c>
      <c r="D10" s="16">
        <v>10</v>
      </c>
      <c r="E10" s="16">
        <v>10</v>
      </c>
      <c r="F10" s="16">
        <v>10</v>
      </c>
      <c r="G10" s="16">
        <v>34</v>
      </c>
      <c r="H10" s="16">
        <v>5</v>
      </c>
      <c r="I10" s="16">
        <v>3</v>
      </c>
      <c r="J10" s="16">
        <v>5</v>
      </c>
      <c r="K10" s="17">
        <v>0</v>
      </c>
      <c r="L10" s="17">
        <v>0</v>
      </c>
      <c r="M10" s="17">
        <v>0</v>
      </c>
      <c r="N10" s="17">
        <v>0</v>
      </c>
      <c r="O10" s="16">
        <v>11</v>
      </c>
      <c r="P10" s="15">
        <f>O10*3</f>
        <v>33</v>
      </c>
      <c r="Q10" s="17">
        <v>0</v>
      </c>
      <c r="R10" s="16">
        <v>0</v>
      </c>
      <c r="S10" s="15">
        <f>C10+D10+E10+F10+H10+J10+L10+N10+P10+Q10+R10</f>
        <v>83</v>
      </c>
      <c r="T10" s="16">
        <v>5</v>
      </c>
    </row>
    <row r="11" spans="1:20" s="13" customFormat="1" x14ac:dyDescent="0.3">
      <c r="B11" s="30" t="s">
        <v>34</v>
      </c>
      <c r="C11" s="15">
        <v>10</v>
      </c>
      <c r="D11" s="16">
        <v>10</v>
      </c>
      <c r="E11" s="16">
        <v>10</v>
      </c>
      <c r="F11" s="16">
        <v>10</v>
      </c>
      <c r="G11" s="16">
        <v>36</v>
      </c>
      <c r="H11" s="16">
        <v>5</v>
      </c>
      <c r="I11" s="16">
        <v>2</v>
      </c>
      <c r="J11" s="16">
        <v>5</v>
      </c>
      <c r="K11" s="17">
        <v>0</v>
      </c>
      <c r="L11" s="17">
        <v>0</v>
      </c>
      <c r="M11" s="17">
        <v>0</v>
      </c>
      <c r="N11" s="17">
        <v>0</v>
      </c>
      <c r="O11" s="16">
        <v>3</v>
      </c>
      <c r="P11" s="15">
        <f>O11*3</f>
        <v>9</v>
      </c>
      <c r="Q11" s="17">
        <v>20</v>
      </c>
      <c r="R11" s="16">
        <v>0</v>
      </c>
      <c r="S11" s="15">
        <f>C11+D11+E11+F11+H11+J11+L11+N11+P11+Q11+R11</f>
        <v>79</v>
      </c>
      <c r="T11" s="16">
        <v>6</v>
      </c>
    </row>
    <row r="12" spans="1:20" s="13" customFormat="1" x14ac:dyDescent="0.3">
      <c r="B12" s="31" t="s">
        <v>22</v>
      </c>
      <c r="C12" s="15">
        <v>10</v>
      </c>
      <c r="D12" s="15">
        <v>10</v>
      </c>
      <c r="E12" s="15">
        <v>10</v>
      </c>
      <c r="F12" s="15">
        <v>10</v>
      </c>
      <c r="G12" s="15">
        <v>84</v>
      </c>
      <c r="H12" s="15">
        <v>5</v>
      </c>
      <c r="I12" s="15">
        <v>3</v>
      </c>
      <c r="J12" s="15">
        <v>5</v>
      </c>
      <c r="K12" s="18">
        <v>0</v>
      </c>
      <c r="L12" s="1">
        <v>0</v>
      </c>
      <c r="M12" s="18">
        <v>0</v>
      </c>
      <c r="N12" s="1">
        <v>0</v>
      </c>
      <c r="O12" s="15">
        <v>9</v>
      </c>
      <c r="P12" s="15">
        <f>O12*3</f>
        <v>27</v>
      </c>
      <c r="Q12" s="1">
        <v>0</v>
      </c>
      <c r="R12" s="15">
        <v>0</v>
      </c>
      <c r="S12" s="15">
        <f>C12+D12+E12+F12+H12+J12+L12+N12+P12+Q12+R12</f>
        <v>77</v>
      </c>
      <c r="T12" s="15">
        <v>7</v>
      </c>
    </row>
    <row r="13" spans="1:20" s="13" customFormat="1" x14ac:dyDescent="0.3">
      <c r="B13" s="66" t="s">
        <v>38</v>
      </c>
      <c r="C13" s="67">
        <v>10</v>
      </c>
      <c r="D13" s="68">
        <v>10</v>
      </c>
      <c r="E13" s="68">
        <v>10</v>
      </c>
      <c r="F13" s="68">
        <v>10</v>
      </c>
      <c r="G13" s="68">
        <v>36</v>
      </c>
      <c r="H13" s="68">
        <v>5</v>
      </c>
      <c r="I13" s="68">
        <v>9</v>
      </c>
      <c r="J13" s="68">
        <v>5</v>
      </c>
      <c r="K13" s="69">
        <v>0</v>
      </c>
      <c r="L13" s="69">
        <v>0</v>
      </c>
      <c r="M13" s="69">
        <v>0</v>
      </c>
      <c r="N13" s="69">
        <v>0</v>
      </c>
      <c r="O13" s="68">
        <v>6</v>
      </c>
      <c r="P13" s="67">
        <f>O13*3</f>
        <v>18</v>
      </c>
      <c r="Q13" s="69">
        <v>0</v>
      </c>
      <c r="R13" s="68">
        <v>0</v>
      </c>
      <c r="S13" s="67">
        <f>C13+D13+E13+F13+H13+J13+L13+N13+P13+Q13+R13</f>
        <v>68</v>
      </c>
      <c r="T13" s="68">
        <v>8</v>
      </c>
    </row>
    <row r="14" spans="1:20" s="14" customFormat="1" x14ac:dyDescent="0.3">
      <c r="B14" s="66" t="s">
        <v>55</v>
      </c>
      <c r="C14" s="67">
        <v>10</v>
      </c>
      <c r="D14" s="68">
        <v>10</v>
      </c>
      <c r="E14" s="68">
        <v>10</v>
      </c>
      <c r="F14" s="68">
        <v>0</v>
      </c>
      <c r="G14" s="68">
        <v>17</v>
      </c>
      <c r="H14" s="68">
        <v>5</v>
      </c>
      <c r="I14" s="68">
        <v>32</v>
      </c>
      <c r="J14" s="68">
        <v>20</v>
      </c>
      <c r="K14" s="69">
        <v>0</v>
      </c>
      <c r="L14" s="69">
        <v>0</v>
      </c>
      <c r="M14" s="69">
        <v>0</v>
      </c>
      <c r="N14" s="69">
        <v>0</v>
      </c>
      <c r="O14" s="68">
        <v>4</v>
      </c>
      <c r="P14" s="67">
        <f>O14*3</f>
        <v>12</v>
      </c>
      <c r="Q14" s="69">
        <v>0</v>
      </c>
      <c r="R14" s="68">
        <v>0</v>
      </c>
      <c r="S14" s="67">
        <f>C14+D14+E14+F14+H14+J14+L14+N14+P14+Q14+R14</f>
        <v>67</v>
      </c>
      <c r="T14" s="68">
        <v>9</v>
      </c>
    </row>
    <row r="15" spans="1:20" s="14" customFormat="1" x14ac:dyDescent="0.3">
      <c r="B15" s="66" t="s">
        <v>24</v>
      </c>
      <c r="C15" s="67">
        <v>10</v>
      </c>
      <c r="D15" s="68">
        <v>10</v>
      </c>
      <c r="E15" s="68">
        <v>10</v>
      </c>
      <c r="F15" s="68">
        <v>0</v>
      </c>
      <c r="G15" s="68">
        <v>36</v>
      </c>
      <c r="H15" s="68">
        <v>5</v>
      </c>
      <c r="I15" s="68">
        <v>0</v>
      </c>
      <c r="J15" s="68">
        <v>0</v>
      </c>
      <c r="K15" s="69">
        <v>0</v>
      </c>
      <c r="L15" s="69">
        <v>0</v>
      </c>
      <c r="M15" s="69">
        <v>0</v>
      </c>
      <c r="N15" s="69">
        <v>0</v>
      </c>
      <c r="O15" s="68">
        <v>10</v>
      </c>
      <c r="P15" s="67">
        <f>O15*3</f>
        <v>30</v>
      </c>
      <c r="Q15" s="69">
        <v>0</v>
      </c>
      <c r="R15" s="68">
        <v>0</v>
      </c>
      <c r="S15" s="67">
        <f>C15+D15+E15+F15+H15+J15+L15+N15+P15+Q15+R15</f>
        <v>65</v>
      </c>
      <c r="T15" s="68">
        <v>10</v>
      </c>
    </row>
    <row r="16" spans="1:20" s="14" customFormat="1" x14ac:dyDescent="0.3">
      <c r="B16" s="32" t="s">
        <v>52</v>
      </c>
      <c r="C16" s="19">
        <v>10</v>
      </c>
      <c r="D16" s="20">
        <v>10</v>
      </c>
      <c r="E16" s="20">
        <v>10</v>
      </c>
      <c r="F16" s="20">
        <v>10</v>
      </c>
      <c r="G16" s="20">
        <v>47</v>
      </c>
      <c r="H16" s="20">
        <v>5</v>
      </c>
      <c r="I16" s="20">
        <v>5</v>
      </c>
      <c r="J16" s="20">
        <v>5</v>
      </c>
      <c r="K16" s="21">
        <v>0</v>
      </c>
      <c r="L16" s="21">
        <v>0</v>
      </c>
      <c r="M16" s="21">
        <v>0</v>
      </c>
      <c r="N16" s="21">
        <v>0</v>
      </c>
      <c r="O16" s="20">
        <v>0</v>
      </c>
      <c r="P16" s="19">
        <f t="shared" ref="P16:P17" si="0">O16*3</f>
        <v>0</v>
      </c>
      <c r="Q16" s="21">
        <v>0</v>
      </c>
      <c r="R16" s="20">
        <v>0</v>
      </c>
      <c r="S16" s="19">
        <f t="shared" ref="S16:S17" si="1">C16+D16+E16+F16+H16+J16+L16+N16+P16+Q16+R16</f>
        <v>50</v>
      </c>
      <c r="T16" s="20">
        <v>11</v>
      </c>
    </row>
    <row r="17" spans="2:20" s="14" customFormat="1" x14ac:dyDescent="0.3">
      <c r="B17" s="32" t="s">
        <v>60</v>
      </c>
      <c r="C17" s="19">
        <v>10</v>
      </c>
      <c r="D17" s="20">
        <v>10</v>
      </c>
      <c r="E17" s="20">
        <v>10</v>
      </c>
      <c r="F17" s="20">
        <v>0</v>
      </c>
      <c r="G17" s="20">
        <v>10</v>
      </c>
      <c r="H17" s="20">
        <v>5</v>
      </c>
      <c r="I17" s="20">
        <v>2</v>
      </c>
      <c r="J17" s="20">
        <v>5</v>
      </c>
      <c r="K17" s="21">
        <v>0</v>
      </c>
      <c r="L17" s="21">
        <v>0</v>
      </c>
      <c r="M17" s="21">
        <v>0</v>
      </c>
      <c r="N17" s="21">
        <v>0</v>
      </c>
      <c r="O17" s="20">
        <v>0</v>
      </c>
      <c r="P17" s="19">
        <f t="shared" si="0"/>
        <v>0</v>
      </c>
      <c r="Q17" s="21">
        <v>0</v>
      </c>
      <c r="R17" s="20">
        <v>0</v>
      </c>
      <c r="S17" s="19">
        <f t="shared" si="1"/>
        <v>40</v>
      </c>
      <c r="T17" s="20">
        <v>12</v>
      </c>
    </row>
    <row r="18" spans="2:20" s="24" customFormat="1" x14ac:dyDescent="0.3">
      <c r="B18" s="33" t="s">
        <v>61</v>
      </c>
      <c r="C18" s="21">
        <v>0</v>
      </c>
      <c r="D18" s="21">
        <v>0</v>
      </c>
      <c r="E18" s="21">
        <v>10</v>
      </c>
      <c r="F18" s="21">
        <v>0</v>
      </c>
      <c r="G18" s="21">
        <v>0</v>
      </c>
      <c r="H18" s="21">
        <v>0</v>
      </c>
      <c r="I18" s="21">
        <v>3</v>
      </c>
      <c r="J18" s="21">
        <v>5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f>O18*3</f>
        <v>0</v>
      </c>
      <c r="Q18" s="21">
        <v>0</v>
      </c>
      <c r="R18" s="21">
        <v>0</v>
      </c>
      <c r="S18" s="21">
        <f>SUM(C18:R18)</f>
        <v>18</v>
      </c>
      <c r="T18" s="21">
        <v>13</v>
      </c>
    </row>
    <row r="19" spans="2:20" s="24" customFormat="1" x14ac:dyDescent="0.3">
      <c r="B19" s="33" t="s">
        <v>75</v>
      </c>
      <c r="C19" s="21">
        <v>0</v>
      </c>
      <c r="D19" s="21">
        <v>0</v>
      </c>
      <c r="E19" s="21">
        <v>10</v>
      </c>
      <c r="F19" s="21">
        <v>0</v>
      </c>
      <c r="G19" s="21">
        <v>0</v>
      </c>
      <c r="H19" s="21">
        <v>0</v>
      </c>
      <c r="I19" s="21">
        <v>3</v>
      </c>
      <c r="J19" s="21">
        <v>5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f>O19*3</f>
        <v>0</v>
      </c>
      <c r="Q19" s="21">
        <v>0</v>
      </c>
      <c r="R19" s="21">
        <v>0</v>
      </c>
      <c r="S19" s="21">
        <f>SUM(C19:R19)</f>
        <v>18</v>
      </c>
      <c r="T19" s="21">
        <v>13</v>
      </c>
    </row>
    <row r="20" spans="2:20" s="24" customFormat="1" x14ac:dyDescent="0.3">
      <c r="B20" s="33" t="s">
        <v>26</v>
      </c>
      <c r="C20" s="21">
        <v>0</v>
      </c>
      <c r="D20" s="21">
        <v>0</v>
      </c>
      <c r="E20" s="21">
        <v>10</v>
      </c>
      <c r="F20" s="21">
        <v>0</v>
      </c>
      <c r="G20" s="21">
        <v>0</v>
      </c>
      <c r="H20" s="21">
        <v>0</v>
      </c>
      <c r="I20" s="21">
        <v>2</v>
      </c>
      <c r="J20" s="21">
        <v>5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f>O20*3</f>
        <v>0</v>
      </c>
      <c r="Q20" s="21">
        <v>0</v>
      </c>
      <c r="R20" s="21">
        <v>0</v>
      </c>
      <c r="S20" s="21">
        <f>SUM(C20:R20)</f>
        <v>17</v>
      </c>
      <c r="T20" s="21">
        <v>14</v>
      </c>
    </row>
    <row r="21" spans="2:20" s="24" customFormat="1" x14ac:dyDescent="0.3">
      <c r="B21" s="33" t="s">
        <v>49</v>
      </c>
      <c r="C21" s="21">
        <v>0</v>
      </c>
      <c r="D21" s="21">
        <v>0</v>
      </c>
      <c r="E21" s="21">
        <v>10</v>
      </c>
      <c r="F21" s="21">
        <v>0</v>
      </c>
      <c r="G21" s="21">
        <v>0</v>
      </c>
      <c r="H21" s="21">
        <v>0</v>
      </c>
      <c r="I21" s="21">
        <v>2</v>
      </c>
      <c r="J21" s="21">
        <v>5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f>O21*3</f>
        <v>0</v>
      </c>
      <c r="Q21" s="21">
        <v>0</v>
      </c>
      <c r="R21" s="21">
        <v>0</v>
      </c>
      <c r="S21" s="21">
        <f>SUM(C21:R21)</f>
        <v>17</v>
      </c>
      <c r="T21" s="21">
        <v>14</v>
      </c>
    </row>
    <row r="22" spans="2:20" s="24" customFormat="1" x14ac:dyDescent="0.3">
      <c r="B22" s="33" t="s">
        <v>53</v>
      </c>
      <c r="C22" s="21">
        <v>0</v>
      </c>
      <c r="D22" s="21">
        <v>0</v>
      </c>
      <c r="E22" s="21">
        <v>10</v>
      </c>
      <c r="F22" s="21">
        <v>0</v>
      </c>
      <c r="G22" s="21">
        <v>0</v>
      </c>
      <c r="H22" s="21">
        <v>0</v>
      </c>
      <c r="I22" s="21">
        <v>1</v>
      </c>
      <c r="J22" s="21">
        <v>5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f>O22*3</f>
        <v>0</v>
      </c>
      <c r="Q22" s="21">
        <v>0</v>
      </c>
      <c r="R22" s="21">
        <v>0</v>
      </c>
      <c r="S22" s="21">
        <f>SUM(C22:R22)</f>
        <v>16</v>
      </c>
      <c r="T22" s="21">
        <v>15</v>
      </c>
    </row>
    <row r="23" spans="2:20" s="24" customFormat="1" x14ac:dyDescent="0.3">
      <c r="B23" s="33" t="s">
        <v>62</v>
      </c>
      <c r="C23" s="21">
        <v>0</v>
      </c>
      <c r="D23" s="21">
        <v>0</v>
      </c>
      <c r="E23" s="21">
        <v>10</v>
      </c>
      <c r="F23" s="21">
        <v>0</v>
      </c>
      <c r="G23" s="21">
        <v>0</v>
      </c>
      <c r="H23" s="21">
        <v>0</v>
      </c>
      <c r="I23" s="21">
        <v>1</v>
      </c>
      <c r="J23" s="21">
        <v>5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f>O23*3</f>
        <v>0</v>
      </c>
      <c r="Q23" s="21">
        <v>0</v>
      </c>
      <c r="R23" s="21">
        <v>0</v>
      </c>
      <c r="S23" s="21">
        <f>SUM(C23:R23)</f>
        <v>16</v>
      </c>
      <c r="T23" s="21">
        <v>15</v>
      </c>
    </row>
    <row r="24" spans="2:20" s="24" customFormat="1" x14ac:dyDescent="0.3">
      <c r="B24" s="33" t="s">
        <v>67</v>
      </c>
      <c r="C24" s="22">
        <v>0</v>
      </c>
      <c r="D24" s="21">
        <v>0</v>
      </c>
      <c r="E24" s="21">
        <v>10</v>
      </c>
      <c r="F24" s="21">
        <v>0</v>
      </c>
      <c r="G24" s="21">
        <v>0</v>
      </c>
      <c r="H24" s="21">
        <v>0</v>
      </c>
      <c r="I24" s="21">
        <v>1</v>
      </c>
      <c r="J24" s="21">
        <v>5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2">
        <f>O24*3</f>
        <v>0</v>
      </c>
      <c r="Q24" s="21">
        <v>0</v>
      </c>
      <c r="R24" s="21">
        <v>0</v>
      </c>
      <c r="S24" s="22">
        <f>SUM(C24:R24)</f>
        <v>16</v>
      </c>
      <c r="T24" s="21">
        <v>15</v>
      </c>
    </row>
    <row r="25" spans="2:20" s="24" customFormat="1" x14ac:dyDescent="0.3">
      <c r="B25" s="33" t="s">
        <v>58</v>
      </c>
      <c r="C25" s="21">
        <v>0</v>
      </c>
      <c r="D25" s="21">
        <v>0</v>
      </c>
      <c r="E25" s="21">
        <v>10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f>O25*3</f>
        <v>3</v>
      </c>
      <c r="Q25" s="21">
        <v>0</v>
      </c>
      <c r="R25" s="21">
        <v>0</v>
      </c>
      <c r="S25" s="21">
        <f>SUM(C25:R25)</f>
        <v>14</v>
      </c>
      <c r="T25" s="21">
        <v>16</v>
      </c>
    </row>
    <row r="26" spans="2:20" s="14" customFormat="1" x14ac:dyDescent="0.3">
      <c r="B26" s="32" t="s">
        <v>71</v>
      </c>
      <c r="C26" s="19">
        <v>0</v>
      </c>
      <c r="D26" s="20">
        <v>0</v>
      </c>
      <c r="E26" s="20">
        <v>10</v>
      </c>
      <c r="F26" s="20">
        <v>0</v>
      </c>
      <c r="G26" s="20">
        <v>0</v>
      </c>
      <c r="H26" s="20">
        <v>0</v>
      </c>
      <c r="I26" s="20">
        <v>3</v>
      </c>
      <c r="J26" s="20">
        <v>5</v>
      </c>
      <c r="K26" s="21">
        <v>0</v>
      </c>
      <c r="L26" s="21">
        <v>0</v>
      </c>
      <c r="M26" s="21">
        <v>0</v>
      </c>
      <c r="N26" s="21">
        <v>0</v>
      </c>
      <c r="O26" s="20">
        <v>0</v>
      </c>
      <c r="P26" s="19">
        <f t="shared" ref="P26:P30" si="2">O26*3</f>
        <v>0</v>
      </c>
      <c r="Q26" s="21">
        <v>0</v>
      </c>
      <c r="R26" s="20">
        <v>0</v>
      </c>
      <c r="S26" s="19">
        <f t="shared" ref="S26" si="3">C26+D26+E26+F26+H26+J26+L26+N26+P26+Q26+R26</f>
        <v>15</v>
      </c>
      <c r="T26" s="20">
        <v>17</v>
      </c>
    </row>
    <row r="27" spans="2:20" s="24" customFormat="1" x14ac:dyDescent="0.3">
      <c r="B27" s="33" t="s">
        <v>32</v>
      </c>
      <c r="C27" s="22">
        <v>0</v>
      </c>
      <c r="D27" s="21">
        <v>0</v>
      </c>
      <c r="E27" s="21">
        <v>10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2">
        <f>O27*3</f>
        <v>0</v>
      </c>
      <c r="Q27" s="21">
        <v>0</v>
      </c>
      <c r="R27" s="21">
        <v>0</v>
      </c>
      <c r="S27" s="22">
        <f>SUM(C27:R27)</f>
        <v>10</v>
      </c>
      <c r="T27" s="21">
        <v>18</v>
      </c>
    </row>
    <row r="28" spans="2:20" s="23" customFormat="1" x14ac:dyDescent="0.3">
      <c r="B28" s="33" t="s">
        <v>43</v>
      </c>
      <c r="C28" s="22">
        <v>0</v>
      </c>
      <c r="D28" s="21">
        <v>0</v>
      </c>
      <c r="E28" s="21">
        <v>10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2">
        <f t="shared" si="2"/>
        <v>0</v>
      </c>
      <c r="Q28" s="21">
        <v>0</v>
      </c>
      <c r="R28" s="21">
        <v>0</v>
      </c>
      <c r="S28" s="22">
        <f t="shared" ref="S28:S30" si="4">SUM(C28:R28)</f>
        <v>10</v>
      </c>
      <c r="T28" s="21">
        <v>18</v>
      </c>
    </row>
    <row r="29" spans="2:20" s="24" customFormat="1" ht="20.25" customHeight="1" x14ac:dyDescent="0.3">
      <c r="B29" s="33" t="s">
        <v>40</v>
      </c>
      <c r="C29" s="21">
        <v>0</v>
      </c>
      <c r="D29" s="21">
        <v>0</v>
      </c>
      <c r="E29" s="21">
        <v>10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f>O29*3</f>
        <v>0</v>
      </c>
      <c r="Q29" s="21">
        <v>0</v>
      </c>
      <c r="R29" s="21">
        <v>0</v>
      </c>
      <c r="S29" s="21">
        <f>SUM(C29:R29)</f>
        <v>10</v>
      </c>
      <c r="T29" s="21">
        <v>18</v>
      </c>
    </row>
    <row r="30" spans="2:20" s="24" customFormat="1" x14ac:dyDescent="0.3">
      <c r="B30" s="33" t="s">
        <v>74</v>
      </c>
      <c r="C30" s="21">
        <v>0</v>
      </c>
      <c r="D30" s="21">
        <v>0</v>
      </c>
      <c r="E30" s="21">
        <v>10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f t="shared" si="2"/>
        <v>0</v>
      </c>
      <c r="Q30" s="21">
        <v>0</v>
      </c>
      <c r="R30" s="21">
        <v>0</v>
      </c>
      <c r="S30" s="21">
        <f t="shared" si="4"/>
        <v>10</v>
      </c>
      <c r="T30" s="21">
        <v>18</v>
      </c>
    </row>
    <row r="31" spans="2:20" s="13" customFormat="1" x14ac:dyDescent="0.3">
      <c r="B31" s="34" t="s">
        <v>39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</row>
    <row r="32" spans="2:20" s="13" customFormat="1" x14ac:dyDescent="0.3">
      <c r="B32" s="34" t="s">
        <v>23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  <row r="33" spans="2:20" s="13" customFormat="1" x14ac:dyDescent="0.3">
      <c r="B33" s="34" t="s">
        <v>81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7"/>
    </row>
    <row r="34" spans="2:20" s="13" customFormat="1" x14ac:dyDescent="0.3">
      <c r="B34" s="34" t="s">
        <v>27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7"/>
    </row>
    <row r="35" spans="2:20" s="13" customFormat="1" x14ac:dyDescent="0.3">
      <c r="B35" s="34" t="s">
        <v>28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/>
    </row>
    <row r="36" spans="2:20" s="13" customFormat="1" x14ac:dyDescent="0.3">
      <c r="B36" s="34" t="s">
        <v>29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7"/>
    </row>
    <row r="37" spans="2:20" s="13" customFormat="1" x14ac:dyDescent="0.3">
      <c r="B37" s="34" t="s">
        <v>30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7"/>
    </row>
    <row r="38" spans="2:20" s="13" customFormat="1" x14ac:dyDescent="0.3">
      <c r="B38" s="34" t="s">
        <v>31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</row>
    <row r="39" spans="2:20" s="13" customFormat="1" x14ac:dyDescent="0.3">
      <c r="B39" s="34" t="s">
        <v>33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</row>
    <row r="40" spans="2:20" s="13" customFormat="1" x14ac:dyDescent="0.3">
      <c r="B40" s="34" t="s">
        <v>35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</row>
    <row r="41" spans="2:20" s="13" customFormat="1" x14ac:dyDescent="0.3">
      <c r="B41" s="34" t="s">
        <v>36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</row>
    <row r="42" spans="2:20" s="13" customFormat="1" x14ac:dyDescent="0.3">
      <c r="B42" s="34" t="s">
        <v>37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</row>
    <row r="43" spans="2:20" s="13" customFormat="1" x14ac:dyDescent="0.3">
      <c r="B43" s="34" t="s">
        <v>41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</row>
    <row r="44" spans="2:20" s="13" customFormat="1" x14ac:dyDescent="0.3">
      <c r="B44" s="34" t="s">
        <v>42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</row>
    <row r="45" spans="2:20" s="13" customFormat="1" x14ac:dyDescent="0.3">
      <c r="B45" s="34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7"/>
    </row>
    <row r="46" spans="2:20" s="13" customFormat="1" x14ac:dyDescent="0.3">
      <c r="B46" s="34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7"/>
    </row>
    <row r="47" spans="2:20" s="13" customFormat="1" x14ac:dyDescent="0.3">
      <c r="B47" s="34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2:20" s="13" customFormat="1" x14ac:dyDescent="0.3">
      <c r="B48" s="34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</row>
    <row r="49" spans="2:20" s="13" customFormat="1" x14ac:dyDescent="0.3">
      <c r="B49" s="34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</row>
    <row r="50" spans="2:20" s="13" customFormat="1" x14ac:dyDescent="0.3">
      <c r="B50" s="34" t="s">
        <v>50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2:20" s="13" customFormat="1" x14ac:dyDescent="0.3">
      <c r="B51" s="34" t="s">
        <v>51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7"/>
    </row>
    <row r="52" spans="2:20" s="13" customFormat="1" x14ac:dyDescent="0.3">
      <c r="B52" s="34" t="s">
        <v>54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2:20" s="13" customFormat="1" x14ac:dyDescent="0.3">
      <c r="B53" s="34" t="s">
        <v>56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7"/>
    </row>
    <row r="54" spans="2:20" s="13" customFormat="1" x14ac:dyDescent="0.3">
      <c r="B54" s="34" t="s">
        <v>59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7"/>
    </row>
    <row r="55" spans="2:20" s="13" customFormat="1" x14ac:dyDescent="0.3">
      <c r="B55" s="34" t="s">
        <v>63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7"/>
    </row>
    <row r="56" spans="2:20" s="13" customFormat="1" x14ac:dyDescent="0.3">
      <c r="B56" s="34" t="s">
        <v>64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7"/>
    </row>
    <row r="57" spans="2:20" s="13" customFormat="1" x14ac:dyDescent="0.3">
      <c r="B57" s="34" t="s">
        <v>65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7"/>
    </row>
    <row r="58" spans="2:20" s="13" customFormat="1" x14ac:dyDescent="0.3">
      <c r="B58" s="34" t="s">
        <v>68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7"/>
    </row>
    <row r="59" spans="2:20" s="13" customFormat="1" x14ac:dyDescent="0.3">
      <c r="B59" s="34" t="s">
        <v>69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7"/>
    </row>
    <row r="60" spans="2:20" s="13" customFormat="1" x14ac:dyDescent="0.3">
      <c r="B60" s="34" t="s">
        <v>70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7"/>
    </row>
    <row r="61" spans="2:20" s="13" customFormat="1" x14ac:dyDescent="0.3">
      <c r="B61" s="34" t="s">
        <v>72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7"/>
    </row>
    <row r="62" spans="2:20" s="13" customFormat="1" x14ac:dyDescent="0.3">
      <c r="B62" s="34" t="s">
        <v>73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</row>
    <row r="63" spans="2:20" s="13" customFormat="1" x14ac:dyDescent="0.3">
      <c r="B63" s="34" t="s">
        <v>76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7"/>
    </row>
    <row r="64" spans="2:20" s="13" customFormat="1" x14ac:dyDescent="0.3">
      <c r="B64" s="34" t="s">
        <v>77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7"/>
    </row>
    <row r="65" spans="2:20" s="13" customFormat="1" x14ac:dyDescent="0.3">
      <c r="B65" s="34" t="s">
        <v>78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/>
    </row>
  </sheetData>
  <mergeCells count="23">
    <mergeCell ref="C4:C5"/>
    <mergeCell ref="D4:D5"/>
    <mergeCell ref="T2:T5"/>
    <mergeCell ref="S2:S5"/>
    <mergeCell ref="M3:N3"/>
    <mergeCell ref="M4:N4"/>
    <mergeCell ref="O3:P3"/>
    <mergeCell ref="A1:T1"/>
    <mergeCell ref="C3:F3"/>
    <mergeCell ref="G3:H3"/>
    <mergeCell ref="G4:H4"/>
    <mergeCell ref="A2:A5"/>
    <mergeCell ref="B2:B5"/>
    <mergeCell ref="C2:P2"/>
    <mergeCell ref="I4:J4"/>
    <mergeCell ref="K3:L3"/>
    <mergeCell ref="K4:L4"/>
    <mergeCell ref="E4:E5"/>
    <mergeCell ref="F4:F5"/>
    <mergeCell ref="I3:J3"/>
    <mergeCell ref="O4:P4"/>
    <mergeCell ref="R4:R5"/>
    <mergeCell ref="Q4:Q5"/>
  </mergeCells>
  <pageMargins left="0.23622047244094491" right="0.23622047244094491" top="0.74803149606299213" bottom="0.74803149606299213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2019-02-07T02:32:38Z</dcterms:modified>
</cp:coreProperties>
</file>